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80" windowHeight="10125" tabRatio="839" firstSheet="1" activeTab="2"/>
  </bookViews>
  <sheets>
    <sheet name="荆州街社区食堂装饰装修及东津商务大楼食堂保温设备电路改造" sheetId="8" r:id="rId1"/>
    <sheet name="荆州街社区食堂" sheetId="5" r:id="rId2"/>
    <sheet name="荆州街社区食堂装修清单" sheetId="4" r:id="rId3"/>
    <sheet name="东津商务大楼食堂" sheetId="7" r:id="rId4"/>
    <sheet name="东津食堂改造清单" sheetId="6" r:id="rId5"/>
  </sheets>
  <calcPr calcId="144525"/>
</workbook>
</file>

<file path=xl/sharedStrings.xml><?xml version="1.0" encoding="utf-8"?>
<sst xmlns="http://schemas.openxmlformats.org/spreadsheetml/2006/main" count="340" uniqueCount="119">
  <si>
    <t>荆州街社区食堂装饰装修及东津商务大楼
食堂保温设备电路改造</t>
  </si>
  <si>
    <t>序号</t>
  </si>
  <si>
    <t>明细</t>
  </si>
  <si>
    <t>金额
（元）</t>
  </si>
  <si>
    <t>备注</t>
  </si>
  <si>
    <t>一</t>
  </si>
  <si>
    <t>荆州街社区食堂装饰装修</t>
  </si>
  <si>
    <t>后厨及大厅</t>
  </si>
  <si>
    <t>办公室及过道</t>
  </si>
  <si>
    <t>卫生间</t>
  </si>
  <si>
    <t>包间</t>
  </si>
  <si>
    <t>二</t>
  </si>
  <si>
    <t>东津商务大楼食堂保温设备电路改造</t>
  </si>
  <si>
    <t>6#楼1楼</t>
  </si>
  <si>
    <t>6#楼2楼</t>
  </si>
  <si>
    <t>5#楼1楼</t>
  </si>
  <si>
    <t>5#楼2楼</t>
  </si>
  <si>
    <t>合计</t>
  </si>
  <si>
    <t>荆州街社区食堂装修费用明细</t>
  </si>
  <si>
    <t>荆州街社区食堂装修清单</t>
  </si>
  <si>
    <t>一、后厨及大厅</t>
  </si>
  <si>
    <t>施工项目</t>
  </si>
  <si>
    <r>
      <rPr>
        <b/>
        <sz val="14"/>
        <rFont val="宋体"/>
        <charset val="134"/>
      </rPr>
      <t>单</t>
    </r>
    <r>
      <rPr>
        <b/>
        <sz val="14"/>
        <rFont val="思源黑体 CN Medium"/>
        <charset val="134"/>
      </rPr>
      <t>位</t>
    </r>
  </si>
  <si>
    <t>数量</t>
  </si>
  <si>
    <t>单价
（元）</t>
  </si>
  <si>
    <r>
      <rPr>
        <b/>
        <sz val="14"/>
        <rFont val="宋体"/>
        <charset val="134"/>
      </rPr>
      <t>总</t>
    </r>
    <r>
      <rPr>
        <b/>
        <sz val="14"/>
        <rFont val="思源黑体 CN Medium"/>
        <charset val="134"/>
      </rPr>
      <t>价</t>
    </r>
    <r>
      <rPr>
        <b/>
        <sz val="14"/>
        <rFont val="宋体"/>
        <charset val="134"/>
      </rPr>
      <t xml:space="preserve">
（元）</t>
    </r>
  </si>
  <si>
    <r>
      <rPr>
        <b/>
        <sz val="14"/>
        <rFont val="宋体"/>
        <charset val="134"/>
      </rPr>
      <t>备</t>
    </r>
    <r>
      <rPr>
        <b/>
        <sz val="14"/>
        <rFont val="思源黑体 CN Medium"/>
        <charset val="134"/>
      </rPr>
      <t>注</t>
    </r>
    <r>
      <rPr>
        <b/>
        <sz val="14"/>
        <rFont val="宋体"/>
        <charset val="134"/>
      </rPr>
      <t xml:space="preserve">
房屋面积：391.8㎡</t>
    </r>
  </si>
  <si>
    <t>渣土及垃圾清运</t>
  </si>
  <si>
    <t>车</t>
  </si>
  <si>
    <t>8立方米/车</t>
  </si>
  <si>
    <t>墙面清理铲除</t>
  </si>
  <si>
    <t>㎡</t>
  </si>
  <si>
    <t>墙面腻子打底</t>
  </si>
  <si>
    <t>墙面乳胶漆</t>
  </si>
  <si>
    <t>水沟平整及贴砖</t>
  </si>
  <si>
    <t>彩钢瓦顶部更换</t>
  </si>
  <si>
    <t>水电人工及材料</t>
  </si>
  <si>
    <t>含监控网线
相关管件需编制附件</t>
  </si>
  <si>
    <t>灯具及开关面板</t>
  </si>
  <si>
    <t>项</t>
  </si>
  <si>
    <t>辅材需编制附件</t>
  </si>
  <si>
    <t>厨房墙面瓷砖修复</t>
  </si>
  <si>
    <t>含补洞及地面砖</t>
  </si>
  <si>
    <t>前厅顶面维修</t>
  </si>
  <si>
    <t>前厅地面灰麻石维修</t>
  </si>
  <si>
    <t>监控头</t>
  </si>
  <si>
    <t>台</t>
  </si>
  <si>
    <t>监控设备</t>
  </si>
  <si>
    <t>套</t>
  </si>
  <si>
    <t>主机及显示器</t>
  </si>
  <si>
    <t>操作台面地面找平</t>
  </si>
  <si>
    <t>11平方米</t>
  </si>
  <si>
    <t>操作台面拆除</t>
  </si>
  <si>
    <t>小计</t>
  </si>
  <si>
    <t>二、办公室及过道</t>
  </si>
  <si>
    <r>
      <rPr>
        <b/>
        <sz val="14"/>
        <rFont val="宋体"/>
        <charset val="134"/>
      </rPr>
      <t>备</t>
    </r>
    <r>
      <rPr>
        <b/>
        <sz val="14"/>
        <rFont val="思源黑体 CN Medium"/>
        <charset val="134"/>
      </rPr>
      <t>注</t>
    </r>
  </si>
  <si>
    <r>
      <rPr>
        <sz val="12"/>
        <rFont val="思源黑体 CN Medium"/>
        <charset val="128"/>
      </rPr>
      <t>含</t>
    </r>
    <r>
      <rPr>
        <sz val="12"/>
        <rFont val="宋体"/>
        <charset val="128"/>
        <scheme val="major"/>
      </rPr>
      <t>监控</t>
    </r>
    <r>
      <rPr>
        <sz val="12"/>
        <rFont val="思源黑体 CN Medium"/>
        <charset val="128"/>
      </rPr>
      <t>网</t>
    </r>
    <r>
      <rPr>
        <sz val="12"/>
        <rFont val="宋体"/>
        <charset val="128"/>
      </rPr>
      <t>线</t>
    </r>
    <r>
      <rPr>
        <sz val="12"/>
        <rFont val="思源黑体 CN Medium"/>
        <charset val="128"/>
      </rPr>
      <t xml:space="preserve">
相关管件需编制附件</t>
    </r>
  </si>
  <si>
    <t>玻璃更换及人工</t>
  </si>
  <si>
    <t>吊顶拆除</t>
  </si>
  <si>
    <t>硅钙板吊顶</t>
  </si>
  <si>
    <t>空调（1.5匹格力挂式）</t>
  </si>
  <si>
    <t>收银办公室</t>
  </si>
  <si>
    <t>三、卫生间</t>
  </si>
  <si>
    <t>便池水箱</t>
  </si>
  <si>
    <t>钻石换气扇</t>
  </si>
  <si>
    <t>个</t>
  </si>
  <si>
    <t>水电改造</t>
  </si>
  <si>
    <t>卫浪洗手池</t>
  </si>
  <si>
    <t>包电缆</t>
  </si>
  <si>
    <t>m</t>
  </si>
  <si>
    <t>防水油漆</t>
  </si>
  <si>
    <t>卫生间木门修复及门锁更换</t>
  </si>
  <si>
    <t>玻璃开孔</t>
  </si>
  <si>
    <t>下水疏通</t>
  </si>
  <si>
    <t>次</t>
  </si>
  <si>
    <t>四、包间</t>
  </si>
  <si>
    <t>纱窗翻新、清洗</t>
  </si>
  <si>
    <t>窗帘</t>
  </si>
  <si>
    <t>扇</t>
  </si>
  <si>
    <t>空调（2匹格力挂式）</t>
  </si>
  <si>
    <t>荆州街社区食堂合计</t>
  </si>
  <si>
    <t xml:space="preserve">一、东津食堂6#楼1楼保温设备电路改造             </t>
  </si>
  <si>
    <t>单位</t>
  </si>
  <si>
    <t>总价
（元）</t>
  </si>
  <si>
    <t>铜芯电源线</t>
  </si>
  <si>
    <t>卷</t>
  </si>
  <si>
    <t>6㎡</t>
  </si>
  <si>
    <t>铜芯地线</t>
  </si>
  <si>
    <t>方形线槽</t>
  </si>
  <si>
    <t>米</t>
  </si>
  <si>
    <t>线管</t>
  </si>
  <si>
    <t>根</t>
  </si>
  <si>
    <t>绝缘电胶布</t>
  </si>
  <si>
    <t>扎带</t>
  </si>
  <si>
    <t>包</t>
  </si>
  <si>
    <t>膨胀管</t>
  </si>
  <si>
    <t>拆吊顶</t>
  </si>
  <si>
    <t>恢复吊顶</t>
  </si>
  <si>
    <t>保温设备移出</t>
  </si>
  <si>
    <t>保温设备复位</t>
  </si>
  <si>
    <t>防火金属软管</t>
  </si>
  <si>
    <t>膨胀螺丝</t>
  </si>
  <si>
    <t xml:space="preserve"> 个</t>
  </si>
  <si>
    <t>漏电保护断路器</t>
  </si>
  <si>
    <t xml:space="preserve"> 人工</t>
  </si>
  <si>
    <t>天</t>
  </si>
  <si>
    <t xml:space="preserve">二、东津食堂6#楼2楼保温设备电路改造             </t>
  </si>
  <si>
    <t>铜线卡片</t>
  </si>
  <si>
    <t>4㎡</t>
  </si>
  <si>
    <t>吊顶恢复</t>
  </si>
  <si>
    <t>断路保护总闸刀</t>
  </si>
  <si>
    <t>配电控制箱</t>
  </si>
  <si>
    <t>无线插座</t>
  </si>
  <si>
    <t>铜芯线缆</t>
  </si>
  <si>
    <t>16㎡</t>
  </si>
  <si>
    <t>地面卡槽</t>
  </si>
  <si>
    <t xml:space="preserve">三、东津食堂5#楼1楼保温设备电路改造             </t>
  </si>
  <si>
    <t>四、东津食堂5#楼2楼保温设备电路改造</t>
  </si>
  <si>
    <t>东津商务大楼食堂合计</t>
  </si>
</sst>
</file>

<file path=xl/styles.xml><?xml version="1.0" encoding="utf-8"?>
<styleSheet xmlns="http://schemas.openxmlformats.org/spreadsheetml/2006/main">
  <numFmts count="5">
    <numFmt numFmtId="176" formatCode="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0"/>
      <name val="Times New Roman"/>
      <charset val="134"/>
    </font>
    <font>
      <b/>
      <sz val="10"/>
      <name val="Times New Roman"/>
      <charset val="134"/>
    </font>
    <font>
      <b/>
      <sz val="22"/>
      <name val="宋体"/>
      <charset val="128"/>
    </font>
    <font>
      <b/>
      <sz val="16"/>
      <color rgb="FF000000"/>
      <name val="黑体"/>
      <charset val="134"/>
    </font>
    <font>
      <b/>
      <sz val="22"/>
      <name val="Arial Unicode MS"/>
      <charset val="134"/>
    </font>
    <font>
      <b/>
      <sz val="14"/>
      <name val="思源黑体 CN Medium"/>
      <charset val="134"/>
    </font>
    <font>
      <b/>
      <sz val="14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sz val="14"/>
      <name val="Times New Roman"/>
      <charset val="134"/>
    </font>
    <font>
      <b/>
      <sz val="22"/>
      <name val="宋体"/>
      <charset val="134"/>
    </font>
    <font>
      <b/>
      <sz val="16"/>
      <name val="黑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2"/>
      <name val="思源黑体 CN Medium"/>
      <charset val="128"/>
    </font>
    <font>
      <b/>
      <sz val="12"/>
      <name val="思源黑体 CN Bold"/>
      <charset val="128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28"/>
      <scheme val="major"/>
    </font>
    <font>
      <sz val="12"/>
      <name val="宋体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" borderId="2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4" borderId="2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16" borderId="28" applyNumberFormat="0" applyAlignment="0" applyProtection="0">
      <alignment vertical="center"/>
    </xf>
    <xf numFmtId="0" fontId="34" fillId="16" borderId="25" applyNumberFormat="0" applyAlignment="0" applyProtection="0">
      <alignment vertical="center"/>
    </xf>
    <xf numFmtId="0" fontId="36" fillId="22" borderId="30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shrinkToFit="1"/>
    </xf>
    <xf numFmtId="1" fontId="8" fillId="0" borderId="14" xfId="0" applyNumberFormat="1" applyFont="1" applyFill="1" applyBorder="1" applyAlignment="1">
      <alignment horizontal="center" vertical="center" shrinkToFit="1"/>
    </xf>
    <xf numFmtId="1" fontId="15" fillId="0" borderId="2" xfId="0" applyNumberFormat="1" applyFont="1" applyFill="1" applyBorder="1" applyAlignment="1">
      <alignment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15" fillId="0" borderId="2" xfId="0" applyNumberFormat="1" applyFont="1" applyFill="1" applyBorder="1" applyAlignment="1">
      <alignment vertical="center" shrinkToFit="1"/>
    </xf>
    <xf numFmtId="2" fontId="8" fillId="0" borderId="13" xfId="0" applyNumberFormat="1" applyFont="1" applyFill="1" applyBorder="1" applyAlignment="1">
      <alignment horizontal="center" vertical="center" shrinkToFit="1"/>
    </xf>
    <xf numFmtId="1" fontId="15" fillId="0" borderId="2" xfId="0" applyNumberFormat="1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shrinkToFit="1"/>
    </xf>
    <xf numFmtId="1" fontId="8" fillId="0" borderId="11" xfId="0" applyNumberFormat="1" applyFont="1" applyFill="1" applyBorder="1" applyAlignment="1">
      <alignment horizontal="center" vertical="center" shrinkToFit="1"/>
    </xf>
    <xf numFmtId="1" fontId="15" fillId="0" borderId="12" xfId="0" applyNumberFormat="1" applyFont="1" applyFill="1" applyBorder="1" applyAlignment="1">
      <alignment vertical="center" shrinkToFit="1"/>
    </xf>
    <xf numFmtId="1" fontId="15" fillId="0" borderId="14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shrinkToFit="1"/>
    </xf>
    <xf numFmtId="1" fontId="15" fillId="0" borderId="2" xfId="0" applyNumberFormat="1" applyFont="1" applyFill="1" applyBorder="1" applyAlignment="1">
      <alignment horizontal="center" vertical="center" shrinkToFit="1"/>
    </xf>
    <xf numFmtId="2" fontId="16" fillId="0" borderId="2" xfId="0" applyNumberFormat="1" applyFont="1" applyFill="1" applyBorder="1" applyAlignment="1">
      <alignment horizontal="center" vertical="center" shrinkToFit="1"/>
    </xf>
    <xf numFmtId="2" fontId="15" fillId="0" borderId="2" xfId="0" applyNumberFormat="1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shrinkToFit="1"/>
    </xf>
    <xf numFmtId="1" fontId="8" fillId="0" borderId="19" xfId="0" applyNumberFormat="1" applyFont="1" applyFill="1" applyBorder="1" applyAlignment="1">
      <alignment horizontal="center" vertical="center" shrinkToFit="1"/>
    </xf>
    <xf numFmtId="1" fontId="8" fillId="0" borderId="6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vertical="center" wrapText="1"/>
    </xf>
    <xf numFmtId="1" fontId="15" fillId="0" borderId="11" xfId="0" applyNumberFormat="1" applyFont="1" applyFill="1" applyBorder="1" applyAlignment="1">
      <alignment horizontal="center" vertical="center" shrinkToFit="1"/>
    </xf>
    <xf numFmtId="2" fontId="8" fillId="0" borderId="14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shrinkToFit="1"/>
    </xf>
    <xf numFmtId="1" fontId="15" fillId="0" borderId="12" xfId="0" applyNumberFormat="1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49" applyFont="1">
      <alignment vertical="center"/>
    </xf>
    <xf numFmtId="0" fontId="0" fillId="0" borderId="0" xfId="49">
      <alignment vertical="center"/>
    </xf>
    <xf numFmtId="0" fontId="11" fillId="0" borderId="0" xfId="49" applyFont="1" applyAlignment="1">
      <alignment horizontal="center" vertical="center" wrapText="1"/>
    </xf>
    <xf numFmtId="0" fontId="11" fillId="0" borderId="0" xfId="49" applyFont="1" applyAlignment="1">
      <alignment horizontal="center" vertical="center"/>
    </xf>
    <xf numFmtId="0" fontId="10" fillId="0" borderId="2" xfId="49" applyFont="1" applyBorder="1" applyAlignment="1">
      <alignment horizontal="center" vertical="center"/>
    </xf>
    <xf numFmtId="0" fontId="10" fillId="0" borderId="2" xfId="49" applyFont="1" applyBorder="1" applyAlignment="1">
      <alignment horizontal="center" vertical="center" wrapText="1"/>
    </xf>
    <xf numFmtId="0" fontId="10" fillId="0" borderId="2" xfId="49" applyFont="1" applyBorder="1">
      <alignment vertical="center"/>
    </xf>
    <xf numFmtId="0" fontId="10" fillId="0" borderId="3" xfId="49" applyFont="1" applyBorder="1" applyAlignment="1">
      <alignment horizontal="center" vertical="center" wrapText="1"/>
    </xf>
    <xf numFmtId="0" fontId="10" fillId="0" borderId="5" xfId="49" applyFont="1" applyBorder="1" applyAlignment="1">
      <alignment horizontal="center" vertical="center" wrapText="1"/>
    </xf>
    <xf numFmtId="0" fontId="11" fillId="0" borderId="2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view="pageBreakPreview" zoomScaleNormal="100" workbookViewId="0">
      <selection activeCell="G4" sqref="G4"/>
    </sheetView>
  </sheetViews>
  <sheetFormatPr defaultColWidth="9.3" defaultRowHeight="12.75" outlineLevelCol="3"/>
  <cols>
    <col min="1" max="1" width="14.8" style="102" customWidth="1"/>
    <col min="2" max="2" width="66" style="102" customWidth="1"/>
    <col min="3" max="3" width="19.2" style="102" customWidth="1"/>
    <col min="4" max="4" width="13.5" style="102" customWidth="1"/>
    <col min="5" max="16384" width="9.3" style="102"/>
  </cols>
  <sheetData>
    <row r="1" ht="80" customHeight="1" spans="1:4">
      <c r="A1" s="103" t="s">
        <v>0</v>
      </c>
      <c r="B1" s="104"/>
      <c r="C1" s="104"/>
      <c r="D1" s="104"/>
    </row>
    <row r="2" s="101" customFormat="1" ht="55" customHeight="1" spans="1:4">
      <c r="A2" s="105" t="s">
        <v>1</v>
      </c>
      <c r="B2" s="105" t="s">
        <v>2</v>
      </c>
      <c r="C2" s="106" t="s">
        <v>3</v>
      </c>
      <c r="D2" s="105" t="s">
        <v>4</v>
      </c>
    </row>
    <row r="3" s="101" customFormat="1" ht="55" customHeight="1" spans="1:4">
      <c r="A3" s="105" t="s">
        <v>5</v>
      </c>
      <c r="B3" s="105" t="s">
        <v>6</v>
      </c>
      <c r="C3" s="106">
        <f>SUM(C4:C7)</f>
        <v>0</v>
      </c>
      <c r="D3" s="105"/>
    </row>
    <row r="4" s="101" customFormat="1" ht="55" customHeight="1" spans="1:4">
      <c r="A4" s="106">
        <v>1</v>
      </c>
      <c r="B4" s="105" t="s">
        <v>7</v>
      </c>
      <c r="C4" s="105">
        <f>荆州街社区食堂!C3</f>
        <v>0</v>
      </c>
      <c r="D4" s="107"/>
    </row>
    <row r="5" s="101" customFormat="1" ht="55" customHeight="1" spans="1:4">
      <c r="A5" s="106">
        <v>2</v>
      </c>
      <c r="B5" s="105" t="s">
        <v>8</v>
      </c>
      <c r="C5" s="105">
        <f>荆州街社区食堂!C4</f>
        <v>0</v>
      </c>
      <c r="D5" s="107"/>
    </row>
    <row r="6" s="101" customFormat="1" ht="55" customHeight="1" spans="1:4">
      <c r="A6" s="106">
        <v>3</v>
      </c>
      <c r="B6" s="105" t="s">
        <v>9</v>
      </c>
      <c r="C6" s="105">
        <f>荆州街社区食堂!C5</f>
        <v>0</v>
      </c>
      <c r="D6" s="107"/>
    </row>
    <row r="7" s="101" customFormat="1" ht="55" customHeight="1" spans="1:4">
      <c r="A7" s="106">
        <v>4</v>
      </c>
      <c r="B7" s="105" t="s">
        <v>10</v>
      </c>
      <c r="C7" s="105">
        <f>荆州街社区食堂!C6</f>
        <v>0</v>
      </c>
      <c r="D7" s="107"/>
    </row>
    <row r="8" s="101" customFormat="1" ht="55" customHeight="1" spans="1:4">
      <c r="A8" s="106" t="s">
        <v>11</v>
      </c>
      <c r="B8" s="105" t="s">
        <v>12</v>
      </c>
      <c r="C8" s="105">
        <f>SUM(C9:C12)</f>
        <v>0</v>
      </c>
      <c r="D8" s="107"/>
    </row>
    <row r="9" s="101" customFormat="1" ht="55" customHeight="1" spans="1:4">
      <c r="A9" s="106">
        <v>1</v>
      </c>
      <c r="B9" s="105" t="s">
        <v>13</v>
      </c>
      <c r="C9" s="105">
        <f>东津商务大楼食堂!C3</f>
        <v>0</v>
      </c>
      <c r="D9" s="107"/>
    </row>
    <row r="10" s="101" customFormat="1" ht="55" customHeight="1" spans="1:4">
      <c r="A10" s="106">
        <v>2</v>
      </c>
      <c r="B10" s="105" t="s">
        <v>14</v>
      </c>
      <c r="C10" s="105">
        <f>东津商务大楼食堂!C4</f>
        <v>0</v>
      </c>
      <c r="D10" s="107"/>
    </row>
    <row r="11" s="101" customFormat="1" ht="55" customHeight="1" spans="1:4">
      <c r="A11" s="106">
        <v>3</v>
      </c>
      <c r="B11" s="105" t="s">
        <v>15</v>
      </c>
      <c r="C11" s="105">
        <f>东津商务大楼食堂!C5</f>
        <v>0</v>
      </c>
      <c r="D11" s="107"/>
    </row>
    <row r="12" s="101" customFormat="1" ht="55" customHeight="1" spans="1:4">
      <c r="A12" s="106">
        <v>4</v>
      </c>
      <c r="B12" s="105" t="s">
        <v>16</v>
      </c>
      <c r="C12" s="105">
        <f>东津商务大楼食堂!C6</f>
        <v>0</v>
      </c>
      <c r="D12" s="107"/>
    </row>
    <row r="13" s="101" customFormat="1" ht="55" customHeight="1" spans="1:4">
      <c r="A13" s="108" t="s">
        <v>17</v>
      </c>
      <c r="B13" s="109"/>
      <c r="C13" s="110">
        <f>C3+C8</f>
        <v>0</v>
      </c>
      <c r="D13" s="107"/>
    </row>
    <row r="20" ht="6" customHeight="1"/>
    <row r="21" hidden="1"/>
  </sheetData>
  <mergeCells count="2">
    <mergeCell ref="A1:D1"/>
    <mergeCell ref="A13:B13"/>
  </mergeCells>
  <pageMargins left="0.75" right="0.75" top="1" bottom="1" header="0.5" footer="0.5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view="pageBreakPreview" zoomScaleNormal="100" workbookViewId="0">
      <selection activeCell="C3" sqref="C3"/>
    </sheetView>
  </sheetViews>
  <sheetFormatPr defaultColWidth="9.3" defaultRowHeight="12.75" outlineLevelCol="3"/>
  <cols>
    <col min="1" max="1" width="14.8" customWidth="1"/>
    <col min="2" max="2" width="46.8" customWidth="1"/>
    <col min="3" max="3" width="25.5"/>
    <col min="4" max="4" width="18" customWidth="1"/>
  </cols>
  <sheetData>
    <row r="1" ht="80" customHeight="1" spans="1:4">
      <c r="A1" s="98" t="s">
        <v>18</v>
      </c>
      <c r="B1" s="98"/>
      <c r="C1" s="98"/>
      <c r="D1" s="98"/>
    </row>
    <row r="2" s="23" customFormat="1" ht="55" customHeight="1" spans="1:4">
      <c r="A2" s="25" t="s">
        <v>1</v>
      </c>
      <c r="B2" s="25" t="s">
        <v>2</v>
      </c>
      <c r="C2" s="26" t="s">
        <v>3</v>
      </c>
      <c r="D2" s="25" t="s">
        <v>4</v>
      </c>
    </row>
    <row r="3" s="23" customFormat="1" ht="55" customHeight="1" spans="1:4">
      <c r="A3" s="26">
        <v>1</v>
      </c>
      <c r="B3" s="25" t="s">
        <v>7</v>
      </c>
      <c r="C3" s="25">
        <f>荆州街社区食堂装修清单!F19</f>
        <v>0</v>
      </c>
      <c r="D3" s="27"/>
    </row>
    <row r="4" s="23" customFormat="1" ht="55" customHeight="1" spans="1:4">
      <c r="A4" s="26">
        <v>2</v>
      </c>
      <c r="B4" s="25" t="s">
        <v>8</v>
      </c>
      <c r="C4" s="25">
        <f>荆州街社区食堂装修清单!F34</f>
        <v>0</v>
      </c>
      <c r="D4" s="27"/>
    </row>
    <row r="5" s="23" customFormat="1" ht="55" customHeight="1" spans="1:4">
      <c r="A5" s="26">
        <v>3</v>
      </c>
      <c r="B5" s="25" t="s">
        <v>9</v>
      </c>
      <c r="C5" s="25">
        <f>荆州街社区食堂装修清单!F46</f>
        <v>0</v>
      </c>
      <c r="D5" s="27"/>
    </row>
    <row r="6" s="23" customFormat="1" ht="55" customHeight="1" spans="1:4">
      <c r="A6" s="26">
        <v>4</v>
      </c>
      <c r="B6" s="25" t="s">
        <v>10</v>
      </c>
      <c r="C6" s="25">
        <f>荆州街社区食堂装修清单!F53</f>
        <v>0</v>
      </c>
      <c r="D6" s="27"/>
    </row>
    <row r="7" s="23" customFormat="1" ht="55" customHeight="1" spans="1:4">
      <c r="A7" s="99" t="s">
        <v>17</v>
      </c>
      <c r="B7" s="100"/>
      <c r="C7" s="30">
        <f>SUM(C3:C6)</f>
        <v>0</v>
      </c>
      <c r="D7" s="27"/>
    </row>
    <row r="14" ht="6" customHeight="1"/>
    <row r="15" hidden="1"/>
  </sheetData>
  <mergeCells count="2">
    <mergeCell ref="A1:D1"/>
    <mergeCell ref="A7:B7"/>
  </mergeCells>
  <pageMargins left="0.75" right="0.75" top="1" bottom="1" header="0.5" footer="0.5"/>
  <pageSetup paperSize="9" scale="8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view="pageBreakPreview" zoomScaleNormal="100" workbookViewId="0">
      <selection activeCell="L27" sqref="L27"/>
    </sheetView>
  </sheetViews>
  <sheetFormatPr defaultColWidth="9.3" defaultRowHeight="12.75" outlineLevelCol="6"/>
  <cols>
    <col min="2" max="2" width="24.2" customWidth="1"/>
    <col min="5" max="5" width="12.7" customWidth="1"/>
    <col min="6" max="6" width="13" customWidth="1"/>
    <col min="7" max="7" width="31.2" customWidth="1"/>
  </cols>
  <sheetData>
    <row r="1" ht="50.25" customHeight="1" spans="1:7">
      <c r="A1" s="32" t="s">
        <v>19</v>
      </c>
      <c r="B1" s="32"/>
      <c r="C1" s="32"/>
      <c r="D1" s="32"/>
      <c r="E1" s="32"/>
      <c r="F1" s="32"/>
      <c r="G1" s="33"/>
    </row>
    <row r="2" ht="34" customHeight="1" spans="1:7">
      <c r="A2" s="34" t="s">
        <v>20</v>
      </c>
      <c r="B2" s="35"/>
      <c r="C2" s="35"/>
      <c r="D2" s="35"/>
      <c r="E2" s="35"/>
      <c r="F2" s="35"/>
      <c r="G2" s="36"/>
    </row>
    <row r="3" s="31" customFormat="1" ht="46" customHeight="1" spans="1:7">
      <c r="A3" s="37" t="s">
        <v>1</v>
      </c>
      <c r="B3" s="38" t="s">
        <v>21</v>
      </c>
      <c r="C3" s="39" t="s">
        <v>22</v>
      </c>
      <c r="D3" s="37" t="s">
        <v>23</v>
      </c>
      <c r="E3" s="40" t="s">
        <v>24</v>
      </c>
      <c r="F3" s="41" t="s">
        <v>25</v>
      </c>
      <c r="G3" s="42" t="s">
        <v>26</v>
      </c>
    </row>
    <row r="4" ht="25" customHeight="1" spans="1:7">
      <c r="A4" s="43">
        <v>2</v>
      </c>
      <c r="B4" s="44" t="s">
        <v>27</v>
      </c>
      <c r="C4" s="45" t="s">
        <v>28</v>
      </c>
      <c r="D4" s="46">
        <v>6</v>
      </c>
      <c r="E4" s="47"/>
      <c r="F4" s="47">
        <f>D4*E4</f>
        <v>0</v>
      </c>
      <c r="G4" s="48" t="s">
        <v>29</v>
      </c>
    </row>
    <row r="5" ht="25" customHeight="1" spans="1:7">
      <c r="A5" s="43">
        <v>3</v>
      </c>
      <c r="B5" s="44" t="s">
        <v>30</v>
      </c>
      <c r="C5" s="45" t="s">
        <v>31</v>
      </c>
      <c r="D5" s="49">
        <v>879.9</v>
      </c>
      <c r="E5" s="47"/>
      <c r="F5" s="47">
        <f t="shared" ref="F5:F18" si="0">D5*E5</f>
        <v>0</v>
      </c>
      <c r="G5" s="50"/>
    </row>
    <row r="6" ht="25" customHeight="1" spans="1:7">
      <c r="A6" s="43">
        <v>4</v>
      </c>
      <c r="B6" s="44" t="s">
        <v>32</v>
      </c>
      <c r="C6" s="45" t="s">
        <v>31</v>
      </c>
      <c r="D6" s="49">
        <v>879.9</v>
      </c>
      <c r="E6" s="47"/>
      <c r="F6" s="47">
        <f t="shared" si="0"/>
        <v>0</v>
      </c>
      <c r="G6" s="50"/>
    </row>
    <row r="7" ht="25" customHeight="1" spans="1:7">
      <c r="A7" s="43">
        <v>5</v>
      </c>
      <c r="B7" s="44" t="s">
        <v>33</v>
      </c>
      <c r="C7" s="45" t="s">
        <v>31</v>
      </c>
      <c r="D7" s="49">
        <v>879.9</v>
      </c>
      <c r="E7" s="47"/>
      <c r="F7" s="47">
        <f t="shared" si="0"/>
        <v>0</v>
      </c>
      <c r="G7" s="50"/>
    </row>
    <row r="8" ht="25" customHeight="1" spans="1:7">
      <c r="A8" s="43">
        <v>6</v>
      </c>
      <c r="B8" s="44" t="s">
        <v>34</v>
      </c>
      <c r="C8" s="45" t="s">
        <v>31</v>
      </c>
      <c r="D8" s="51">
        <v>13.56</v>
      </c>
      <c r="E8" s="47"/>
      <c r="F8" s="47">
        <f t="shared" si="0"/>
        <v>0</v>
      </c>
      <c r="G8" s="48"/>
    </row>
    <row r="9" ht="25" customHeight="1" spans="1:7">
      <c r="A9" s="43">
        <v>7</v>
      </c>
      <c r="B9" s="44" t="s">
        <v>35</v>
      </c>
      <c r="C9" s="45" t="s">
        <v>31</v>
      </c>
      <c r="D9" s="51">
        <v>37.18</v>
      </c>
      <c r="E9" s="47"/>
      <c r="F9" s="47">
        <f t="shared" si="0"/>
        <v>0</v>
      </c>
      <c r="G9" s="48"/>
    </row>
    <row r="10" ht="57" customHeight="1" spans="1:7">
      <c r="A10" s="43">
        <v>8</v>
      </c>
      <c r="B10" s="44" t="s">
        <v>36</v>
      </c>
      <c r="C10" s="45" t="s">
        <v>31</v>
      </c>
      <c r="D10" s="49">
        <v>325.8</v>
      </c>
      <c r="E10" s="47"/>
      <c r="F10" s="47">
        <f t="shared" si="0"/>
        <v>0</v>
      </c>
      <c r="G10" s="52" t="s">
        <v>37</v>
      </c>
    </row>
    <row r="11" ht="25" customHeight="1" spans="1:7">
      <c r="A11" s="43">
        <v>9</v>
      </c>
      <c r="B11" s="44" t="s">
        <v>38</v>
      </c>
      <c r="C11" s="45" t="s">
        <v>39</v>
      </c>
      <c r="D11" s="46">
        <v>1</v>
      </c>
      <c r="E11" s="47"/>
      <c r="F11" s="47">
        <f t="shared" si="0"/>
        <v>0</v>
      </c>
      <c r="G11" s="48" t="s">
        <v>40</v>
      </c>
    </row>
    <row r="12" ht="25" customHeight="1" spans="1:7">
      <c r="A12" s="43">
        <v>10</v>
      </c>
      <c r="B12" s="44" t="s">
        <v>41</v>
      </c>
      <c r="C12" s="45" t="s">
        <v>39</v>
      </c>
      <c r="D12" s="46">
        <v>1</v>
      </c>
      <c r="E12" s="47"/>
      <c r="F12" s="47">
        <f t="shared" si="0"/>
        <v>0</v>
      </c>
      <c r="G12" s="48" t="s">
        <v>42</v>
      </c>
    </row>
    <row r="13" ht="25" customHeight="1" spans="1:7">
      <c r="A13" s="43">
        <v>11</v>
      </c>
      <c r="B13" s="44" t="s">
        <v>43</v>
      </c>
      <c r="C13" s="45" t="s">
        <v>39</v>
      </c>
      <c r="D13" s="46">
        <v>1</v>
      </c>
      <c r="E13" s="47"/>
      <c r="F13" s="47">
        <f t="shared" si="0"/>
        <v>0</v>
      </c>
      <c r="G13" s="48"/>
    </row>
    <row r="14" ht="30" customHeight="1" spans="1:7">
      <c r="A14" s="43">
        <v>12</v>
      </c>
      <c r="B14" s="44" t="s">
        <v>44</v>
      </c>
      <c r="C14" s="45" t="s">
        <v>39</v>
      </c>
      <c r="D14" s="46">
        <v>1</v>
      </c>
      <c r="E14" s="47"/>
      <c r="F14" s="47">
        <f t="shared" si="0"/>
        <v>0</v>
      </c>
      <c r="G14" s="48"/>
    </row>
    <row r="15" ht="25" customHeight="1" spans="1:7">
      <c r="A15" s="43">
        <v>13</v>
      </c>
      <c r="B15" s="53" t="s">
        <v>45</v>
      </c>
      <c r="C15" s="54" t="s">
        <v>46</v>
      </c>
      <c r="D15" s="55">
        <v>8</v>
      </c>
      <c r="E15" s="56"/>
      <c r="F15" s="47">
        <f t="shared" si="0"/>
        <v>0</v>
      </c>
      <c r="G15" s="57"/>
    </row>
    <row r="16" ht="25" customHeight="1" spans="1:7">
      <c r="A16" s="58">
        <v>14</v>
      </c>
      <c r="B16" s="59" t="s">
        <v>47</v>
      </c>
      <c r="C16" s="59" t="s">
        <v>48</v>
      </c>
      <c r="D16" s="60">
        <v>1</v>
      </c>
      <c r="E16" s="60"/>
      <c r="F16" s="47">
        <f t="shared" si="0"/>
        <v>0</v>
      </c>
      <c r="G16" s="48" t="s">
        <v>49</v>
      </c>
    </row>
    <row r="17" ht="25" customHeight="1" spans="1:7">
      <c r="A17" s="58">
        <v>15</v>
      </c>
      <c r="B17" s="59" t="s">
        <v>50</v>
      </c>
      <c r="C17" s="59" t="s">
        <v>39</v>
      </c>
      <c r="D17" s="61">
        <v>1</v>
      </c>
      <c r="E17" s="61"/>
      <c r="F17" s="47">
        <f t="shared" si="0"/>
        <v>0</v>
      </c>
      <c r="G17" s="48" t="s">
        <v>51</v>
      </c>
    </row>
    <row r="18" ht="25" customHeight="1" spans="1:7">
      <c r="A18" s="58">
        <v>16</v>
      </c>
      <c r="B18" s="59" t="s">
        <v>52</v>
      </c>
      <c r="C18" s="59" t="s">
        <v>39</v>
      </c>
      <c r="D18" s="61">
        <v>1</v>
      </c>
      <c r="E18" s="61"/>
      <c r="F18" s="47">
        <f t="shared" si="0"/>
        <v>0</v>
      </c>
      <c r="G18" s="48" t="s">
        <v>51</v>
      </c>
    </row>
    <row r="19" ht="25" customHeight="1" spans="1:7">
      <c r="A19" s="58">
        <v>17</v>
      </c>
      <c r="B19" s="18" t="s">
        <v>53</v>
      </c>
      <c r="C19" s="18"/>
      <c r="D19" s="18"/>
      <c r="E19" s="18"/>
      <c r="F19" s="62">
        <f>SUM(F3:F18)</f>
        <v>0</v>
      </c>
      <c r="G19" s="63"/>
    </row>
    <row r="20" ht="39" customHeight="1" spans="1:7">
      <c r="A20" s="34" t="s">
        <v>54</v>
      </c>
      <c r="B20" s="35"/>
      <c r="C20" s="35"/>
      <c r="D20" s="35"/>
      <c r="E20" s="35"/>
      <c r="F20" s="35"/>
      <c r="G20" s="36"/>
    </row>
    <row r="21" s="31" customFormat="1" ht="46" customHeight="1" spans="1:7">
      <c r="A21" s="64" t="s">
        <v>1</v>
      </c>
      <c r="B21" s="65" t="s">
        <v>21</v>
      </c>
      <c r="C21" s="66" t="s">
        <v>22</v>
      </c>
      <c r="D21" s="64" t="s">
        <v>23</v>
      </c>
      <c r="E21" s="67" t="s">
        <v>24</v>
      </c>
      <c r="F21" s="68" t="s">
        <v>25</v>
      </c>
      <c r="G21" s="8" t="s">
        <v>55</v>
      </c>
    </row>
    <row r="22" ht="25" customHeight="1" spans="1:7">
      <c r="A22" s="69">
        <v>1</v>
      </c>
      <c r="B22" s="70" t="s">
        <v>27</v>
      </c>
      <c r="C22" s="71" t="s">
        <v>28</v>
      </c>
      <c r="D22" s="72">
        <v>5</v>
      </c>
      <c r="E22" s="73"/>
      <c r="F22" s="74">
        <f>D22*E22</f>
        <v>0</v>
      </c>
      <c r="G22" s="75"/>
    </row>
    <row r="23" ht="25" customHeight="1" spans="1:7">
      <c r="A23" s="58">
        <v>2</v>
      </c>
      <c r="B23" s="45" t="s">
        <v>30</v>
      </c>
      <c r="C23" s="44" t="s">
        <v>31</v>
      </c>
      <c r="D23" s="47">
        <v>198</v>
      </c>
      <c r="E23" s="60"/>
      <c r="F23" s="74">
        <f t="shared" ref="F23:F33" si="1">D23*E23</f>
        <v>0</v>
      </c>
      <c r="G23" s="75"/>
    </row>
    <row r="24" ht="25" customHeight="1" spans="1:7">
      <c r="A24" s="58">
        <v>3</v>
      </c>
      <c r="B24" s="45" t="s">
        <v>32</v>
      </c>
      <c r="C24" s="44" t="s">
        <v>31</v>
      </c>
      <c r="D24" s="47">
        <v>198</v>
      </c>
      <c r="E24" s="60"/>
      <c r="F24" s="74">
        <f t="shared" si="1"/>
        <v>0</v>
      </c>
      <c r="G24" s="75"/>
    </row>
    <row r="25" ht="25" customHeight="1" spans="1:7">
      <c r="A25" s="58">
        <v>4</v>
      </c>
      <c r="B25" s="45" t="s">
        <v>33</v>
      </c>
      <c r="C25" s="44" t="s">
        <v>31</v>
      </c>
      <c r="D25" s="47">
        <v>198</v>
      </c>
      <c r="E25" s="60"/>
      <c r="F25" s="74">
        <f t="shared" si="1"/>
        <v>0</v>
      </c>
      <c r="G25" s="75"/>
    </row>
    <row r="26" ht="57" customHeight="1" spans="1:7">
      <c r="A26" s="58">
        <v>5</v>
      </c>
      <c r="B26" s="45" t="s">
        <v>36</v>
      </c>
      <c r="C26" s="44" t="s">
        <v>31</v>
      </c>
      <c r="D26" s="47">
        <v>66</v>
      </c>
      <c r="E26" s="60"/>
      <c r="F26" s="74">
        <f t="shared" si="1"/>
        <v>0</v>
      </c>
      <c r="G26" s="75" t="s">
        <v>56</v>
      </c>
    </row>
    <row r="27" ht="25" customHeight="1" spans="1:7">
      <c r="A27" s="58">
        <v>6</v>
      </c>
      <c r="B27" s="45" t="s">
        <v>38</v>
      </c>
      <c r="C27" s="44" t="s">
        <v>39</v>
      </c>
      <c r="D27" s="47">
        <v>1</v>
      </c>
      <c r="E27" s="60"/>
      <c r="F27" s="74">
        <f t="shared" si="1"/>
        <v>0</v>
      </c>
      <c r="G27" s="75"/>
    </row>
    <row r="28" ht="25" customHeight="1" spans="1:7">
      <c r="A28" s="58">
        <v>7</v>
      </c>
      <c r="B28" s="45" t="s">
        <v>57</v>
      </c>
      <c r="C28" s="44" t="s">
        <v>39</v>
      </c>
      <c r="D28" s="47">
        <v>1</v>
      </c>
      <c r="E28" s="60"/>
      <c r="F28" s="74">
        <f t="shared" si="1"/>
        <v>0</v>
      </c>
      <c r="G28" s="75"/>
    </row>
    <row r="29" ht="25" customHeight="1" spans="1:7">
      <c r="A29" s="76">
        <v>8</v>
      </c>
      <c r="B29" s="45" t="s">
        <v>58</v>
      </c>
      <c r="C29" s="44" t="s">
        <v>31</v>
      </c>
      <c r="D29" s="77">
        <v>25.53</v>
      </c>
      <c r="E29" s="60"/>
      <c r="F29" s="74">
        <f t="shared" si="1"/>
        <v>0</v>
      </c>
      <c r="G29" s="75"/>
    </row>
    <row r="30" ht="25" customHeight="1" spans="1:7">
      <c r="A30" s="61">
        <v>9</v>
      </c>
      <c r="B30" s="78" t="s">
        <v>59</v>
      </c>
      <c r="C30" s="44" t="s">
        <v>31</v>
      </c>
      <c r="D30" s="77">
        <v>25.53</v>
      </c>
      <c r="E30" s="60"/>
      <c r="F30" s="74">
        <f t="shared" si="1"/>
        <v>0</v>
      </c>
      <c r="G30" s="75"/>
    </row>
    <row r="31" ht="25" customHeight="1" spans="1:7">
      <c r="A31" s="61">
        <v>10</v>
      </c>
      <c r="B31" s="78" t="s">
        <v>43</v>
      </c>
      <c r="C31" s="44" t="s">
        <v>39</v>
      </c>
      <c r="D31" s="47">
        <v>1</v>
      </c>
      <c r="E31" s="60"/>
      <c r="F31" s="74">
        <f t="shared" si="1"/>
        <v>0</v>
      </c>
      <c r="G31" s="75"/>
    </row>
    <row r="32" ht="33" customHeight="1" spans="1:7">
      <c r="A32" s="61">
        <v>11</v>
      </c>
      <c r="B32" s="79" t="s">
        <v>60</v>
      </c>
      <c r="C32" s="53" t="s">
        <v>46</v>
      </c>
      <c r="D32" s="76">
        <v>1</v>
      </c>
      <c r="E32" s="61"/>
      <c r="F32" s="74">
        <f t="shared" si="1"/>
        <v>0</v>
      </c>
      <c r="G32" s="75"/>
    </row>
    <row r="33" ht="25.5" customHeight="1" spans="1:7">
      <c r="A33" s="61">
        <v>12</v>
      </c>
      <c r="B33" s="78" t="s">
        <v>45</v>
      </c>
      <c r="C33" s="44" t="s">
        <v>46</v>
      </c>
      <c r="D33" s="58">
        <v>1</v>
      </c>
      <c r="E33" s="61"/>
      <c r="F33" s="74">
        <f t="shared" si="1"/>
        <v>0</v>
      </c>
      <c r="G33" s="75" t="s">
        <v>61</v>
      </c>
    </row>
    <row r="34" ht="25" customHeight="1" spans="1:7">
      <c r="A34" s="61">
        <v>13</v>
      </c>
      <c r="B34" s="80" t="s">
        <v>53</v>
      </c>
      <c r="C34" s="81"/>
      <c r="D34" s="81"/>
      <c r="E34" s="81"/>
      <c r="F34" s="82">
        <f>SUM(F22:F33)</f>
        <v>0</v>
      </c>
      <c r="G34" s="75"/>
    </row>
    <row r="35" ht="39" customHeight="1" spans="1:7">
      <c r="A35" s="34" t="s">
        <v>62</v>
      </c>
      <c r="B35" s="35"/>
      <c r="C35" s="35"/>
      <c r="D35" s="35"/>
      <c r="E35" s="35"/>
      <c r="F35" s="35"/>
      <c r="G35" s="36"/>
    </row>
    <row r="36" s="31" customFormat="1" ht="46" customHeight="1" spans="1:7">
      <c r="A36" s="64" t="s">
        <v>1</v>
      </c>
      <c r="B36" s="65" t="s">
        <v>21</v>
      </c>
      <c r="C36" s="66" t="s">
        <v>22</v>
      </c>
      <c r="D36" s="64" t="s">
        <v>23</v>
      </c>
      <c r="E36" s="67" t="s">
        <v>24</v>
      </c>
      <c r="F36" s="68" t="s">
        <v>25</v>
      </c>
      <c r="G36" s="8" t="s">
        <v>55</v>
      </c>
    </row>
    <row r="37" ht="25.5" customHeight="1" spans="1:7">
      <c r="A37" s="69">
        <v>1</v>
      </c>
      <c r="B37" s="70" t="s">
        <v>63</v>
      </c>
      <c r="C37" s="71" t="s">
        <v>48</v>
      </c>
      <c r="D37" s="72">
        <v>1</v>
      </c>
      <c r="E37" s="73"/>
      <c r="F37" s="74">
        <f>D37*E37</f>
        <v>0</v>
      </c>
      <c r="G37" s="75"/>
    </row>
    <row r="38" ht="25.5" customHeight="1" spans="1:7">
      <c r="A38" s="58">
        <v>2</v>
      </c>
      <c r="B38" s="45" t="s">
        <v>64</v>
      </c>
      <c r="C38" s="44" t="s">
        <v>65</v>
      </c>
      <c r="D38" s="47">
        <v>1</v>
      </c>
      <c r="E38" s="60"/>
      <c r="F38" s="74">
        <f t="shared" ref="F38:F45" si="2">D38*E38</f>
        <v>0</v>
      </c>
      <c r="G38" s="75"/>
    </row>
    <row r="39" ht="25.5" customHeight="1" spans="1:7">
      <c r="A39" s="58">
        <v>3</v>
      </c>
      <c r="B39" s="45" t="s">
        <v>66</v>
      </c>
      <c r="C39" s="44" t="s">
        <v>39</v>
      </c>
      <c r="D39" s="47">
        <v>1</v>
      </c>
      <c r="E39" s="60"/>
      <c r="F39" s="74">
        <f t="shared" si="2"/>
        <v>0</v>
      </c>
      <c r="G39" s="75"/>
    </row>
    <row r="40" ht="25.5" customHeight="1" spans="1:7">
      <c r="A40" s="58">
        <v>4</v>
      </c>
      <c r="B40" s="45" t="s">
        <v>67</v>
      </c>
      <c r="C40" s="44" t="s">
        <v>46</v>
      </c>
      <c r="D40" s="47">
        <v>1</v>
      </c>
      <c r="E40" s="60"/>
      <c r="F40" s="74">
        <f t="shared" si="2"/>
        <v>0</v>
      </c>
      <c r="G40" s="75"/>
    </row>
    <row r="41" ht="25.5" customHeight="1" spans="1:7">
      <c r="A41" s="58">
        <v>5</v>
      </c>
      <c r="B41" s="45" t="s">
        <v>68</v>
      </c>
      <c r="C41" s="44" t="s">
        <v>69</v>
      </c>
      <c r="D41" s="83">
        <v>3.1</v>
      </c>
      <c r="E41" s="60"/>
      <c r="F41" s="74">
        <f t="shared" si="2"/>
        <v>0</v>
      </c>
      <c r="G41" s="75"/>
    </row>
    <row r="42" ht="25.5" customHeight="1" spans="1:7">
      <c r="A42" s="58">
        <v>6</v>
      </c>
      <c r="B42" s="45" t="s">
        <v>70</v>
      </c>
      <c r="C42" s="44" t="s">
        <v>31</v>
      </c>
      <c r="D42" s="47">
        <v>6</v>
      </c>
      <c r="E42" s="60"/>
      <c r="F42" s="74">
        <f t="shared" si="2"/>
        <v>0</v>
      </c>
      <c r="G42" s="75"/>
    </row>
    <row r="43" ht="34" customHeight="1" spans="1:7">
      <c r="A43" s="58">
        <v>7</v>
      </c>
      <c r="B43" s="45" t="s">
        <v>71</v>
      </c>
      <c r="C43" s="44" t="s">
        <v>39</v>
      </c>
      <c r="D43" s="47">
        <v>1</v>
      </c>
      <c r="E43" s="60"/>
      <c r="F43" s="74">
        <f t="shared" si="2"/>
        <v>0</v>
      </c>
      <c r="G43" s="75"/>
    </row>
    <row r="44" ht="25.5" customHeight="1" spans="1:7">
      <c r="A44" s="76">
        <v>8</v>
      </c>
      <c r="B44" s="54" t="s">
        <v>72</v>
      </c>
      <c r="C44" s="53" t="s">
        <v>65</v>
      </c>
      <c r="D44" s="76">
        <v>1</v>
      </c>
      <c r="E44" s="84"/>
      <c r="F44" s="74">
        <f t="shared" si="2"/>
        <v>0</v>
      </c>
      <c r="G44" s="85"/>
    </row>
    <row r="45" ht="25.5" customHeight="1" spans="1:7">
      <c r="A45" s="61">
        <v>9</v>
      </c>
      <c r="B45" s="59" t="s">
        <v>73</v>
      </c>
      <c r="C45" s="59" t="s">
        <v>74</v>
      </c>
      <c r="D45" s="61">
        <v>1</v>
      </c>
      <c r="E45" s="61"/>
      <c r="F45" s="74">
        <f t="shared" si="2"/>
        <v>0</v>
      </c>
      <c r="G45" s="75"/>
    </row>
    <row r="46" ht="25.5" customHeight="1" spans="1:7">
      <c r="A46" s="61">
        <v>10</v>
      </c>
      <c r="B46" s="18" t="s">
        <v>53</v>
      </c>
      <c r="C46" s="18"/>
      <c r="D46" s="18"/>
      <c r="E46" s="18"/>
      <c r="F46" s="18">
        <f>SUM(F37:F45)</f>
        <v>0</v>
      </c>
      <c r="G46" s="75"/>
    </row>
    <row r="47" ht="36.75" customHeight="1" spans="1:7">
      <c r="A47" s="34" t="s">
        <v>75</v>
      </c>
      <c r="B47" s="35"/>
      <c r="C47" s="35"/>
      <c r="D47" s="35"/>
      <c r="E47" s="35"/>
      <c r="F47" s="35"/>
      <c r="G47" s="36"/>
    </row>
    <row r="48" s="31" customFormat="1" ht="46" customHeight="1" spans="1:7">
      <c r="A48" s="86" t="s">
        <v>1</v>
      </c>
      <c r="B48" s="87" t="s">
        <v>21</v>
      </c>
      <c r="C48" s="88" t="s">
        <v>22</v>
      </c>
      <c r="D48" s="86" t="s">
        <v>23</v>
      </c>
      <c r="E48" s="89" t="s">
        <v>24</v>
      </c>
      <c r="F48" s="90" t="s">
        <v>25</v>
      </c>
      <c r="G48" s="91" t="s">
        <v>55</v>
      </c>
    </row>
    <row r="49" ht="25.5" customHeight="1" spans="1:7">
      <c r="A49" s="58">
        <v>1</v>
      </c>
      <c r="B49" s="45" t="s">
        <v>64</v>
      </c>
      <c r="C49" s="44" t="s">
        <v>46</v>
      </c>
      <c r="D49" s="58">
        <v>3</v>
      </c>
      <c r="E49" s="61"/>
      <c r="F49" s="92">
        <f>D49*E49</f>
        <v>0</v>
      </c>
      <c r="G49" s="75"/>
    </row>
    <row r="50" ht="25.5" customHeight="1" spans="1:7">
      <c r="A50" s="58">
        <v>2</v>
      </c>
      <c r="B50" s="45" t="s">
        <v>76</v>
      </c>
      <c r="C50" s="44" t="s">
        <v>39</v>
      </c>
      <c r="D50" s="58">
        <v>1</v>
      </c>
      <c r="E50" s="61"/>
      <c r="F50" s="92">
        <f>D50*E50</f>
        <v>0</v>
      </c>
      <c r="G50" s="75"/>
    </row>
    <row r="51" ht="25.5" customHeight="1" spans="1:7">
      <c r="A51" s="58">
        <v>4</v>
      </c>
      <c r="B51" s="93" t="s">
        <v>77</v>
      </c>
      <c r="C51" s="94" t="s">
        <v>78</v>
      </c>
      <c r="D51" s="94">
        <v>12</v>
      </c>
      <c r="E51" s="95"/>
      <c r="F51" s="92">
        <f>D51*E51</f>
        <v>0</v>
      </c>
      <c r="G51" s="75"/>
    </row>
    <row r="52" ht="25.5" customHeight="1" spans="1:7">
      <c r="A52" s="58">
        <v>5</v>
      </c>
      <c r="B52" s="93" t="s">
        <v>79</v>
      </c>
      <c r="C52" s="94" t="s">
        <v>46</v>
      </c>
      <c r="D52" s="94">
        <v>3</v>
      </c>
      <c r="E52" s="95"/>
      <c r="F52" s="92">
        <f>D52*E52</f>
        <v>0</v>
      </c>
      <c r="G52" s="75"/>
    </row>
    <row r="53" ht="25.5" customHeight="1" spans="1:7">
      <c r="A53" s="76">
        <v>6</v>
      </c>
      <c r="B53" s="81" t="s">
        <v>53</v>
      </c>
      <c r="C53" s="81"/>
      <c r="D53" s="81"/>
      <c r="E53" s="81"/>
      <c r="F53" s="96">
        <f>SUM(F49:F52)</f>
        <v>0</v>
      </c>
      <c r="G53" s="75"/>
    </row>
    <row r="54" ht="39" customHeight="1" spans="1:7">
      <c r="A54" s="18" t="s">
        <v>80</v>
      </c>
      <c r="B54" s="18"/>
      <c r="C54" s="18"/>
      <c r="D54" s="18"/>
      <c r="E54" s="18"/>
      <c r="F54" s="97">
        <f>F19+F34+F46+F53</f>
        <v>0</v>
      </c>
      <c r="G54" s="75"/>
    </row>
  </sheetData>
  <mergeCells count="10">
    <mergeCell ref="A1:G1"/>
    <mergeCell ref="A2:G2"/>
    <mergeCell ref="B19:E19"/>
    <mergeCell ref="A20:G20"/>
    <mergeCell ref="B34:E34"/>
    <mergeCell ref="A35:G35"/>
    <mergeCell ref="B46:E46"/>
    <mergeCell ref="A47:G47"/>
    <mergeCell ref="B53:E53"/>
    <mergeCell ref="A54:E54"/>
  </mergeCells>
  <pageMargins left="0.75" right="0.75" top="1" bottom="1" header="0.5" footer="0.5"/>
  <pageSetup paperSize="9" scale="86" orientation="portrait"/>
  <headerFooter/>
  <rowBreaks count="6" manualBreakCount="6">
    <brk id="19" max="16383" man="1"/>
    <brk id="46" max="16383" man="1"/>
    <brk id="54" max="16383" man="1"/>
    <brk id="73" max="16383" man="1"/>
    <brk id="95" max="16383" man="1"/>
    <brk id="1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view="pageBreakPreview" zoomScaleNormal="100" workbookViewId="0">
      <selection activeCell="N10" sqref="N10"/>
    </sheetView>
  </sheetViews>
  <sheetFormatPr defaultColWidth="9.3" defaultRowHeight="12.75" outlineLevelRow="6" outlineLevelCol="3"/>
  <cols>
    <col min="1" max="1" width="11.8" customWidth="1"/>
    <col min="2" max="2" width="31" customWidth="1"/>
    <col min="3" max="3" width="30.3" customWidth="1"/>
    <col min="4" max="4" width="22.8" customWidth="1"/>
  </cols>
  <sheetData>
    <row r="1" ht="80" customHeight="1" spans="1:4">
      <c r="A1" s="24" t="s">
        <v>12</v>
      </c>
      <c r="B1" s="24"/>
      <c r="C1" s="24"/>
      <c r="D1" s="24"/>
    </row>
    <row r="2" s="23" customFormat="1" ht="55" customHeight="1" spans="1:4">
      <c r="A2" s="25" t="s">
        <v>1</v>
      </c>
      <c r="B2" s="25" t="s">
        <v>2</v>
      </c>
      <c r="C2" s="26" t="s">
        <v>3</v>
      </c>
      <c r="D2" s="25" t="s">
        <v>4</v>
      </c>
    </row>
    <row r="3" s="23" customFormat="1" ht="55" customHeight="1" spans="1:4">
      <c r="A3" s="25">
        <v>1</v>
      </c>
      <c r="B3" s="25" t="s">
        <v>13</v>
      </c>
      <c r="C3" s="25">
        <f>东津食堂改造清单!F19</f>
        <v>0</v>
      </c>
      <c r="D3" s="25"/>
    </row>
    <row r="4" s="23" customFormat="1" ht="55" customHeight="1" spans="1:4">
      <c r="A4" s="26">
        <v>2</v>
      </c>
      <c r="B4" s="25" t="s">
        <v>14</v>
      </c>
      <c r="C4" s="25">
        <f>东津食堂改造清单!F41</f>
        <v>0</v>
      </c>
      <c r="D4" s="27"/>
    </row>
    <row r="5" s="23" customFormat="1" ht="55" customHeight="1" spans="1:4">
      <c r="A5" s="25">
        <v>3</v>
      </c>
      <c r="B5" s="25" t="s">
        <v>15</v>
      </c>
      <c r="C5" s="25">
        <f>东津食堂改造清单!F59</f>
        <v>0</v>
      </c>
      <c r="D5" s="27"/>
    </row>
    <row r="6" s="23" customFormat="1" ht="55" customHeight="1" spans="1:4">
      <c r="A6" s="26">
        <v>4</v>
      </c>
      <c r="B6" s="25" t="s">
        <v>16</v>
      </c>
      <c r="C6" s="25">
        <f>东津食堂改造清单!F77</f>
        <v>0</v>
      </c>
      <c r="D6" s="27"/>
    </row>
    <row r="7" s="23" customFormat="1" ht="55" customHeight="1" spans="1:4">
      <c r="A7" s="28" t="s">
        <v>17</v>
      </c>
      <c r="B7" s="29"/>
      <c r="C7" s="30">
        <f>SUM(C3:C6)</f>
        <v>0</v>
      </c>
      <c r="D7" s="27"/>
    </row>
  </sheetData>
  <mergeCells count="2">
    <mergeCell ref="A1:D1"/>
    <mergeCell ref="A7:B7"/>
  </mergeCells>
  <pageMargins left="0.75" right="0.75" top="1" bottom="1" header="0.5" footer="0.5"/>
  <pageSetup paperSize="9" scale="93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78"/>
  <sheetViews>
    <sheetView view="pageBreakPreview" zoomScaleNormal="100" topLeftCell="A58" workbookViewId="0">
      <selection activeCell="J26" sqref="J26"/>
    </sheetView>
  </sheetViews>
  <sheetFormatPr defaultColWidth="9.3" defaultRowHeight="12.75"/>
  <cols>
    <col min="2" max="2" width="21.5" customWidth="1"/>
    <col min="4" max="4" width="9.83333333333333" customWidth="1"/>
    <col min="5" max="5" width="13.5" customWidth="1"/>
    <col min="6" max="6" width="11.5" customWidth="1"/>
    <col min="7" max="7" width="20.5" customWidth="1"/>
  </cols>
  <sheetData>
    <row r="1" ht="60" customHeight="1" spans="1:7">
      <c r="A1" s="3" t="s">
        <v>12</v>
      </c>
      <c r="B1" s="3"/>
      <c r="C1" s="3"/>
      <c r="D1" s="3"/>
      <c r="E1" s="3"/>
      <c r="F1" s="3"/>
      <c r="G1" s="3"/>
    </row>
    <row r="2" s="1" customFormat="1" ht="39" customHeight="1" spans="1:16382">
      <c r="A2" s="4" t="s">
        <v>81</v>
      </c>
      <c r="B2" s="4"/>
      <c r="C2" s="4"/>
      <c r="D2" s="4"/>
      <c r="E2" s="4"/>
      <c r="F2" s="5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</row>
    <row r="3" ht="37.5" spans="1:7">
      <c r="A3" s="7" t="s">
        <v>1</v>
      </c>
      <c r="B3" s="7" t="s">
        <v>21</v>
      </c>
      <c r="C3" s="8" t="s">
        <v>82</v>
      </c>
      <c r="D3" s="7" t="s">
        <v>23</v>
      </c>
      <c r="E3" s="7" t="s">
        <v>24</v>
      </c>
      <c r="F3" s="9" t="s">
        <v>83</v>
      </c>
      <c r="G3" s="10" t="s">
        <v>4</v>
      </c>
    </row>
    <row r="4" ht="25" customHeight="1" spans="1:7">
      <c r="A4" s="11">
        <v>1</v>
      </c>
      <c r="B4" s="12" t="s">
        <v>84</v>
      </c>
      <c r="C4" s="12" t="s">
        <v>85</v>
      </c>
      <c r="D4" s="12">
        <v>10</v>
      </c>
      <c r="E4" s="12"/>
      <c r="F4" s="13">
        <f>D4*E4</f>
        <v>0</v>
      </c>
      <c r="G4" s="14" t="s">
        <v>86</v>
      </c>
    </row>
    <row r="5" ht="25" customHeight="1" spans="1:7">
      <c r="A5" s="11">
        <v>2</v>
      </c>
      <c r="B5" s="12" t="s">
        <v>87</v>
      </c>
      <c r="C5" s="12" t="s">
        <v>85</v>
      </c>
      <c r="D5" s="12">
        <v>5</v>
      </c>
      <c r="E5" s="12"/>
      <c r="F5" s="13">
        <f t="shared" ref="F5:F18" si="0">D5*E5</f>
        <v>0</v>
      </c>
      <c r="G5" s="14" t="s">
        <v>86</v>
      </c>
    </row>
    <row r="6" ht="25" customHeight="1" spans="1:7">
      <c r="A6" s="11">
        <v>3</v>
      </c>
      <c r="B6" s="12" t="s">
        <v>88</v>
      </c>
      <c r="C6" s="12" t="s">
        <v>89</v>
      </c>
      <c r="D6" s="12">
        <v>55</v>
      </c>
      <c r="E6" s="12"/>
      <c r="F6" s="13">
        <f t="shared" si="0"/>
        <v>0</v>
      </c>
      <c r="G6" s="14"/>
    </row>
    <row r="7" ht="25" customHeight="1" spans="1:7">
      <c r="A7" s="11">
        <v>4</v>
      </c>
      <c r="B7" s="12" t="s">
        <v>90</v>
      </c>
      <c r="C7" s="12" t="s">
        <v>91</v>
      </c>
      <c r="D7" s="12">
        <v>40</v>
      </c>
      <c r="E7" s="12"/>
      <c r="F7" s="13">
        <f t="shared" si="0"/>
        <v>0</v>
      </c>
      <c r="G7" s="14"/>
    </row>
    <row r="8" ht="25" customHeight="1" spans="1:7">
      <c r="A8" s="11">
        <v>5</v>
      </c>
      <c r="B8" s="12" t="s">
        <v>92</v>
      </c>
      <c r="C8" s="12" t="s">
        <v>85</v>
      </c>
      <c r="D8" s="12">
        <v>10</v>
      </c>
      <c r="E8" s="12"/>
      <c r="F8" s="13">
        <f t="shared" si="0"/>
        <v>0</v>
      </c>
      <c r="G8" s="14"/>
    </row>
    <row r="9" ht="25" customHeight="1" spans="1:7">
      <c r="A9" s="11">
        <v>6</v>
      </c>
      <c r="B9" s="12" t="s">
        <v>93</v>
      </c>
      <c r="C9" s="12" t="s">
        <v>94</v>
      </c>
      <c r="D9" s="12">
        <v>2</v>
      </c>
      <c r="E9" s="12"/>
      <c r="F9" s="13">
        <f t="shared" si="0"/>
        <v>0</v>
      </c>
      <c r="G9" s="14"/>
    </row>
    <row r="10" ht="25" customHeight="1" spans="1:7">
      <c r="A10" s="11">
        <v>7</v>
      </c>
      <c r="B10" s="12" t="s">
        <v>95</v>
      </c>
      <c r="C10" s="12" t="s">
        <v>94</v>
      </c>
      <c r="D10" s="12">
        <v>2</v>
      </c>
      <c r="E10" s="12"/>
      <c r="F10" s="13">
        <f t="shared" si="0"/>
        <v>0</v>
      </c>
      <c r="G10" s="14"/>
    </row>
    <row r="11" ht="25" customHeight="1" spans="1:7">
      <c r="A11" s="11">
        <v>8</v>
      </c>
      <c r="B11" s="12" t="s">
        <v>96</v>
      </c>
      <c r="C11" s="12" t="s">
        <v>31</v>
      </c>
      <c r="D11" s="12">
        <v>10</v>
      </c>
      <c r="E11" s="12"/>
      <c r="F11" s="13">
        <f t="shared" si="0"/>
        <v>0</v>
      </c>
      <c r="G11" s="14"/>
    </row>
    <row r="12" ht="25" customHeight="1" spans="1:7">
      <c r="A12" s="11">
        <v>9</v>
      </c>
      <c r="B12" s="12" t="s">
        <v>97</v>
      </c>
      <c r="C12" s="12" t="s">
        <v>31</v>
      </c>
      <c r="D12" s="12">
        <v>10</v>
      </c>
      <c r="E12" s="12"/>
      <c r="F12" s="13">
        <f t="shared" si="0"/>
        <v>0</v>
      </c>
      <c r="G12" s="14"/>
    </row>
    <row r="13" ht="25" customHeight="1" spans="1:7">
      <c r="A13" s="11">
        <v>10</v>
      </c>
      <c r="B13" s="12" t="s">
        <v>98</v>
      </c>
      <c r="C13" s="12" t="s">
        <v>46</v>
      </c>
      <c r="D13" s="12">
        <v>26</v>
      </c>
      <c r="E13" s="12"/>
      <c r="F13" s="13">
        <f t="shared" si="0"/>
        <v>0</v>
      </c>
      <c r="G13" s="14"/>
    </row>
    <row r="14" ht="25" customHeight="1" spans="1:7">
      <c r="A14" s="11">
        <v>11</v>
      </c>
      <c r="B14" s="12" t="s">
        <v>99</v>
      </c>
      <c r="C14" s="12" t="s">
        <v>46</v>
      </c>
      <c r="D14" s="12">
        <v>26</v>
      </c>
      <c r="E14" s="12"/>
      <c r="F14" s="13">
        <f t="shared" si="0"/>
        <v>0</v>
      </c>
      <c r="G14" s="14"/>
    </row>
    <row r="15" ht="25" customHeight="1" spans="1:7">
      <c r="A15" s="11">
        <v>12</v>
      </c>
      <c r="B15" s="12" t="s">
        <v>100</v>
      </c>
      <c r="C15" s="12" t="s">
        <v>89</v>
      </c>
      <c r="D15" s="12">
        <v>40</v>
      </c>
      <c r="E15" s="12"/>
      <c r="F15" s="13">
        <f t="shared" si="0"/>
        <v>0</v>
      </c>
      <c r="G15" s="14"/>
    </row>
    <row r="16" ht="25" customHeight="1" spans="1:7">
      <c r="A16" s="11">
        <v>13</v>
      </c>
      <c r="B16" s="12" t="s">
        <v>101</v>
      </c>
      <c r="C16" s="12" t="s">
        <v>102</v>
      </c>
      <c r="D16" s="12">
        <v>70</v>
      </c>
      <c r="E16" s="12"/>
      <c r="F16" s="13">
        <f t="shared" si="0"/>
        <v>0</v>
      </c>
      <c r="G16" s="14"/>
    </row>
    <row r="17" ht="25" customHeight="1" spans="1:7">
      <c r="A17" s="11">
        <v>14</v>
      </c>
      <c r="B17" s="12" t="s">
        <v>103</v>
      </c>
      <c r="C17" s="12" t="s">
        <v>65</v>
      </c>
      <c r="D17" s="12">
        <v>20</v>
      </c>
      <c r="E17" s="12"/>
      <c r="F17" s="13">
        <f t="shared" si="0"/>
        <v>0</v>
      </c>
      <c r="G17" s="14"/>
    </row>
    <row r="18" ht="25" customHeight="1" spans="1:7">
      <c r="A18" s="11">
        <v>15</v>
      </c>
      <c r="B18" s="12" t="s">
        <v>104</v>
      </c>
      <c r="C18" s="12" t="s">
        <v>105</v>
      </c>
      <c r="D18" s="12"/>
      <c r="E18" s="12"/>
      <c r="F18" s="13">
        <f t="shared" si="0"/>
        <v>0</v>
      </c>
      <c r="G18" s="14"/>
    </row>
    <row r="19" ht="25" customHeight="1" spans="1:7">
      <c r="A19" s="11">
        <v>16</v>
      </c>
      <c r="B19" s="15" t="s">
        <v>53</v>
      </c>
      <c r="C19" s="15"/>
      <c r="D19" s="15"/>
      <c r="E19" s="15"/>
      <c r="F19" s="15">
        <f>SUM(F4:F18)</f>
        <v>0</v>
      </c>
      <c r="G19" s="14"/>
    </row>
    <row r="20" ht="42.75" customHeight="1" spans="1:7">
      <c r="A20" s="4" t="s">
        <v>106</v>
      </c>
      <c r="B20" s="4"/>
      <c r="C20" s="4"/>
      <c r="D20" s="4"/>
      <c r="E20" s="4"/>
      <c r="F20" s="5"/>
      <c r="G20" s="4"/>
    </row>
    <row r="21" ht="45" customHeight="1" spans="1:7">
      <c r="A21" s="7" t="s">
        <v>1</v>
      </c>
      <c r="B21" s="7" t="s">
        <v>21</v>
      </c>
      <c r="C21" s="8" t="s">
        <v>82</v>
      </c>
      <c r="D21" s="7" t="s">
        <v>23</v>
      </c>
      <c r="E21" s="7" t="s">
        <v>24</v>
      </c>
      <c r="F21" s="9" t="s">
        <v>83</v>
      </c>
      <c r="G21" s="8" t="s">
        <v>4</v>
      </c>
    </row>
    <row r="22" ht="25" customHeight="1" spans="1:7">
      <c r="A22" s="12">
        <v>1</v>
      </c>
      <c r="B22" s="12" t="s">
        <v>107</v>
      </c>
      <c r="C22" s="12" t="s">
        <v>65</v>
      </c>
      <c r="D22" s="12">
        <v>10</v>
      </c>
      <c r="E22" s="12"/>
      <c r="F22" s="13">
        <f>D22*E22</f>
        <v>0</v>
      </c>
      <c r="G22" s="11"/>
    </row>
    <row r="23" ht="25" customHeight="1" spans="1:7">
      <c r="A23" s="12">
        <v>2</v>
      </c>
      <c r="B23" s="12" t="s">
        <v>84</v>
      </c>
      <c r="C23" s="12" t="s">
        <v>85</v>
      </c>
      <c r="D23" s="12">
        <v>2</v>
      </c>
      <c r="E23" s="12"/>
      <c r="F23" s="13">
        <f t="shared" ref="F23:F40" si="1">D23*E23</f>
        <v>0</v>
      </c>
      <c r="G23" s="16" t="s">
        <v>108</v>
      </c>
    </row>
    <row r="24" ht="25" customHeight="1" spans="1:7">
      <c r="A24" s="12">
        <v>3</v>
      </c>
      <c r="B24" s="12" t="s">
        <v>87</v>
      </c>
      <c r="C24" s="12" t="s">
        <v>85</v>
      </c>
      <c r="D24" s="12">
        <v>1</v>
      </c>
      <c r="E24" s="12"/>
      <c r="F24" s="13">
        <f t="shared" si="1"/>
        <v>0</v>
      </c>
      <c r="G24" s="16" t="s">
        <v>108</v>
      </c>
    </row>
    <row r="25" ht="25" customHeight="1" spans="1:7">
      <c r="A25" s="12">
        <v>4</v>
      </c>
      <c r="B25" s="12" t="s">
        <v>88</v>
      </c>
      <c r="C25" s="12" t="s">
        <v>89</v>
      </c>
      <c r="D25" s="12">
        <v>75</v>
      </c>
      <c r="E25" s="12"/>
      <c r="F25" s="13">
        <f t="shared" si="1"/>
        <v>0</v>
      </c>
      <c r="G25" s="16"/>
    </row>
    <row r="26" ht="25" customHeight="1" spans="1:7">
      <c r="A26" s="12">
        <v>5</v>
      </c>
      <c r="B26" s="12" t="s">
        <v>90</v>
      </c>
      <c r="C26" s="12" t="s">
        <v>91</v>
      </c>
      <c r="D26" s="12">
        <v>20</v>
      </c>
      <c r="E26" s="12"/>
      <c r="F26" s="13">
        <f t="shared" si="1"/>
        <v>0</v>
      </c>
      <c r="G26" s="16"/>
    </row>
    <row r="27" ht="25" customHeight="1" spans="1:7">
      <c r="A27" s="12">
        <v>6</v>
      </c>
      <c r="B27" s="12" t="s">
        <v>92</v>
      </c>
      <c r="C27" s="12" t="s">
        <v>85</v>
      </c>
      <c r="D27" s="12">
        <v>10</v>
      </c>
      <c r="E27" s="12"/>
      <c r="F27" s="13">
        <f t="shared" si="1"/>
        <v>0</v>
      </c>
      <c r="G27" s="17"/>
    </row>
    <row r="28" ht="25" customHeight="1" spans="1:7">
      <c r="A28" s="12">
        <v>7</v>
      </c>
      <c r="B28" s="12" t="s">
        <v>93</v>
      </c>
      <c r="C28" s="12" t="s">
        <v>94</v>
      </c>
      <c r="D28" s="12">
        <v>2</v>
      </c>
      <c r="E28" s="12"/>
      <c r="F28" s="13">
        <f t="shared" si="1"/>
        <v>0</v>
      </c>
      <c r="G28" s="17"/>
    </row>
    <row r="29" ht="25" customHeight="1" spans="1:7">
      <c r="A29" s="12">
        <v>8</v>
      </c>
      <c r="B29" s="12" t="s">
        <v>95</v>
      </c>
      <c r="C29" s="12" t="s">
        <v>94</v>
      </c>
      <c r="D29" s="12">
        <v>2</v>
      </c>
      <c r="E29" s="12"/>
      <c r="F29" s="13">
        <f t="shared" si="1"/>
        <v>0</v>
      </c>
      <c r="G29" s="17"/>
    </row>
    <row r="30" ht="25" customHeight="1" spans="1:7">
      <c r="A30" s="12">
        <v>9</v>
      </c>
      <c r="B30" s="12" t="s">
        <v>96</v>
      </c>
      <c r="C30" s="12" t="s">
        <v>31</v>
      </c>
      <c r="D30" s="12">
        <v>10</v>
      </c>
      <c r="E30" s="12"/>
      <c r="F30" s="13">
        <f t="shared" si="1"/>
        <v>0</v>
      </c>
      <c r="G30" s="11"/>
    </row>
    <row r="31" ht="25" customHeight="1" spans="1:7">
      <c r="A31" s="12">
        <v>10</v>
      </c>
      <c r="B31" s="12" t="s">
        <v>109</v>
      </c>
      <c r="C31" s="12" t="s">
        <v>31</v>
      </c>
      <c r="D31" s="12">
        <v>10</v>
      </c>
      <c r="E31" s="12"/>
      <c r="F31" s="13">
        <f t="shared" si="1"/>
        <v>0</v>
      </c>
      <c r="G31" s="11"/>
    </row>
    <row r="32" ht="25" customHeight="1" spans="1:7">
      <c r="A32" s="12">
        <v>11</v>
      </c>
      <c r="B32" s="12" t="s">
        <v>103</v>
      </c>
      <c r="C32" s="12" t="s">
        <v>65</v>
      </c>
      <c r="D32" s="12">
        <v>20</v>
      </c>
      <c r="E32" s="12"/>
      <c r="F32" s="13">
        <f t="shared" si="1"/>
        <v>0</v>
      </c>
      <c r="G32" s="11"/>
    </row>
    <row r="33" ht="25" customHeight="1" spans="1:7">
      <c r="A33" s="12">
        <v>12</v>
      </c>
      <c r="B33" s="12" t="s">
        <v>110</v>
      </c>
      <c r="C33" s="12" t="s">
        <v>65</v>
      </c>
      <c r="D33" s="12">
        <v>1</v>
      </c>
      <c r="E33" s="12"/>
      <c r="F33" s="13">
        <f t="shared" si="1"/>
        <v>0</v>
      </c>
      <c r="G33" s="11"/>
    </row>
    <row r="34" ht="25" customHeight="1" spans="1:7">
      <c r="A34" s="12">
        <v>13</v>
      </c>
      <c r="B34" s="12" t="s">
        <v>100</v>
      </c>
      <c r="C34" s="12" t="s">
        <v>89</v>
      </c>
      <c r="D34" s="12">
        <v>40</v>
      </c>
      <c r="E34" s="12"/>
      <c r="F34" s="13">
        <f t="shared" si="1"/>
        <v>0</v>
      </c>
      <c r="G34" s="11"/>
    </row>
    <row r="35" ht="25" customHeight="1" spans="1:7">
      <c r="A35" s="12">
        <v>14</v>
      </c>
      <c r="B35" s="12" t="s">
        <v>101</v>
      </c>
      <c r="C35" s="12" t="s">
        <v>102</v>
      </c>
      <c r="D35" s="12">
        <v>70</v>
      </c>
      <c r="E35" s="12"/>
      <c r="F35" s="13">
        <f t="shared" si="1"/>
        <v>0</v>
      </c>
      <c r="G35" s="16"/>
    </row>
    <row r="36" ht="25" customHeight="1" spans="1:7">
      <c r="A36" s="12">
        <v>15</v>
      </c>
      <c r="B36" s="12" t="s">
        <v>111</v>
      </c>
      <c r="C36" s="12" t="s">
        <v>65</v>
      </c>
      <c r="D36" s="12">
        <v>1</v>
      </c>
      <c r="E36" s="12"/>
      <c r="F36" s="13">
        <f t="shared" si="1"/>
        <v>0</v>
      </c>
      <c r="G36" s="16"/>
    </row>
    <row r="37" ht="25" customHeight="1" spans="1:7">
      <c r="A37" s="12">
        <v>16</v>
      </c>
      <c r="B37" s="12" t="s">
        <v>112</v>
      </c>
      <c r="C37" s="12" t="s">
        <v>65</v>
      </c>
      <c r="D37" s="12">
        <v>20</v>
      </c>
      <c r="E37" s="12"/>
      <c r="F37" s="13">
        <f t="shared" si="1"/>
        <v>0</v>
      </c>
      <c r="G37" s="16"/>
    </row>
    <row r="38" ht="25" customHeight="1" spans="1:7">
      <c r="A38" s="12">
        <v>17</v>
      </c>
      <c r="B38" s="12" t="s">
        <v>113</v>
      </c>
      <c r="C38" s="12" t="s">
        <v>89</v>
      </c>
      <c r="D38" s="12">
        <v>80</v>
      </c>
      <c r="E38" s="12"/>
      <c r="F38" s="13">
        <f t="shared" si="1"/>
        <v>0</v>
      </c>
      <c r="G38" s="16" t="s">
        <v>114</v>
      </c>
    </row>
    <row r="39" ht="25" customHeight="1" spans="1:7">
      <c r="A39" s="12">
        <v>18</v>
      </c>
      <c r="B39" s="12" t="s">
        <v>115</v>
      </c>
      <c r="C39" s="12" t="s">
        <v>89</v>
      </c>
      <c r="D39" s="12">
        <v>20</v>
      </c>
      <c r="E39" s="12"/>
      <c r="F39" s="13">
        <f t="shared" si="1"/>
        <v>0</v>
      </c>
      <c r="G39" s="16"/>
    </row>
    <row r="40" ht="25" customHeight="1" spans="1:7">
      <c r="A40" s="12">
        <v>19</v>
      </c>
      <c r="B40" s="12" t="s">
        <v>104</v>
      </c>
      <c r="C40" s="12" t="s">
        <v>105</v>
      </c>
      <c r="D40" s="12"/>
      <c r="E40" s="12"/>
      <c r="F40" s="13">
        <f t="shared" si="1"/>
        <v>0</v>
      </c>
      <c r="G40" s="16"/>
    </row>
    <row r="41" ht="25" customHeight="1" spans="1:7">
      <c r="A41" s="12">
        <v>20</v>
      </c>
      <c r="B41" s="18" t="s">
        <v>53</v>
      </c>
      <c r="C41" s="18"/>
      <c r="D41" s="18"/>
      <c r="E41" s="18"/>
      <c r="F41" s="15">
        <f>SUM(F22:F40)</f>
        <v>0</v>
      </c>
      <c r="G41" s="11"/>
    </row>
    <row r="42" ht="49.5" customHeight="1" spans="1:7">
      <c r="A42" s="4" t="s">
        <v>116</v>
      </c>
      <c r="B42" s="4"/>
      <c r="C42" s="4"/>
      <c r="D42" s="4"/>
      <c r="E42" s="4"/>
      <c r="F42" s="5"/>
      <c r="G42" s="4"/>
    </row>
    <row r="43" ht="42" customHeight="1" spans="1:7">
      <c r="A43" s="7" t="s">
        <v>1</v>
      </c>
      <c r="B43" s="7" t="s">
        <v>21</v>
      </c>
      <c r="C43" s="8" t="s">
        <v>82</v>
      </c>
      <c r="D43" s="7" t="s">
        <v>23</v>
      </c>
      <c r="E43" s="7" t="s">
        <v>24</v>
      </c>
      <c r="F43" s="9" t="s">
        <v>83</v>
      </c>
      <c r="G43" s="8" t="s">
        <v>4</v>
      </c>
    </row>
    <row r="44" ht="25" customHeight="1" spans="1:7">
      <c r="A44" s="12">
        <v>1</v>
      </c>
      <c r="B44" s="12" t="s">
        <v>84</v>
      </c>
      <c r="C44" s="12" t="s">
        <v>85</v>
      </c>
      <c r="D44" s="12">
        <v>14</v>
      </c>
      <c r="E44" s="12"/>
      <c r="F44" s="13">
        <f>D44*E44</f>
        <v>0</v>
      </c>
      <c r="G44" s="16" t="s">
        <v>108</v>
      </c>
    </row>
    <row r="45" ht="25" customHeight="1" spans="1:7">
      <c r="A45" s="12">
        <v>2</v>
      </c>
      <c r="B45" s="12" t="s">
        <v>87</v>
      </c>
      <c r="C45" s="12" t="s">
        <v>85</v>
      </c>
      <c r="D45" s="12">
        <v>7</v>
      </c>
      <c r="E45" s="12"/>
      <c r="F45" s="13">
        <f t="shared" ref="F45:F58" si="2">D45*E45</f>
        <v>0</v>
      </c>
      <c r="G45" s="16" t="s">
        <v>108</v>
      </c>
    </row>
    <row r="46" ht="25" customHeight="1" spans="1:7">
      <c r="A46" s="12">
        <v>3</v>
      </c>
      <c r="B46" s="12" t="s">
        <v>88</v>
      </c>
      <c r="C46" s="12" t="s">
        <v>89</v>
      </c>
      <c r="D46" s="12">
        <v>90</v>
      </c>
      <c r="E46" s="12"/>
      <c r="F46" s="13">
        <f t="shared" si="2"/>
        <v>0</v>
      </c>
      <c r="G46" s="17"/>
    </row>
    <row r="47" ht="25" customHeight="1" spans="1:7">
      <c r="A47" s="12">
        <v>4</v>
      </c>
      <c r="B47" s="12" t="s">
        <v>90</v>
      </c>
      <c r="C47" s="12" t="s">
        <v>91</v>
      </c>
      <c r="D47" s="12">
        <v>40</v>
      </c>
      <c r="E47" s="12"/>
      <c r="F47" s="13">
        <f t="shared" si="2"/>
        <v>0</v>
      </c>
      <c r="G47" s="17"/>
    </row>
    <row r="48" ht="25" customHeight="1" spans="1:7">
      <c r="A48" s="12">
        <v>5</v>
      </c>
      <c r="B48" s="12" t="s">
        <v>92</v>
      </c>
      <c r="C48" s="12" t="s">
        <v>85</v>
      </c>
      <c r="D48" s="12">
        <v>10</v>
      </c>
      <c r="E48" s="12"/>
      <c r="F48" s="13">
        <f t="shared" si="2"/>
        <v>0</v>
      </c>
      <c r="G48" s="17"/>
    </row>
    <row r="49" ht="25" customHeight="1" spans="1:7">
      <c r="A49" s="12">
        <v>6</v>
      </c>
      <c r="B49" s="12" t="s">
        <v>93</v>
      </c>
      <c r="C49" s="12" t="s">
        <v>94</v>
      </c>
      <c r="D49" s="12">
        <v>2</v>
      </c>
      <c r="E49" s="12"/>
      <c r="F49" s="13">
        <f t="shared" si="2"/>
        <v>0</v>
      </c>
      <c r="G49" s="11"/>
    </row>
    <row r="50" ht="25" customHeight="1" spans="1:7">
      <c r="A50" s="12">
        <v>7</v>
      </c>
      <c r="B50" s="12" t="s">
        <v>95</v>
      </c>
      <c r="C50" s="12" t="s">
        <v>94</v>
      </c>
      <c r="D50" s="12">
        <v>2</v>
      </c>
      <c r="E50" s="12"/>
      <c r="F50" s="13">
        <f t="shared" si="2"/>
        <v>0</v>
      </c>
      <c r="G50" s="11"/>
    </row>
    <row r="51" ht="25" customHeight="1" spans="1:7">
      <c r="A51" s="12">
        <v>8</v>
      </c>
      <c r="B51" s="12" t="s">
        <v>96</v>
      </c>
      <c r="C51" s="12" t="s">
        <v>31</v>
      </c>
      <c r="D51" s="12">
        <v>10</v>
      </c>
      <c r="E51" s="12"/>
      <c r="F51" s="13">
        <f t="shared" si="2"/>
        <v>0</v>
      </c>
      <c r="G51" s="11"/>
    </row>
    <row r="52" ht="25" customHeight="1" spans="1:7">
      <c r="A52" s="12">
        <v>9</v>
      </c>
      <c r="B52" s="12" t="s">
        <v>97</v>
      </c>
      <c r="C52" s="12" t="s">
        <v>31</v>
      </c>
      <c r="D52" s="12">
        <v>10</v>
      </c>
      <c r="E52" s="12"/>
      <c r="F52" s="13">
        <f t="shared" si="2"/>
        <v>0</v>
      </c>
      <c r="G52" s="11"/>
    </row>
    <row r="53" ht="25" customHeight="1" spans="1:7">
      <c r="A53" s="12">
        <v>10</v>
      </c>
      <c r="B53" s="12" t="s">
        <v>98</v>
      </c>
      <c r="C53" s="12" t="s">
        <v>46</v>
      </c>
      <c r="D53" s="12">
        <v>24</v>
      </c>
      <c r="E53" s="12"/>
      <c r="F53" s="13">
        <f t="shared" si="2"/>
        <v>0</v>
      </c>
      <c r="G53" s="11"/>
    </row>
    <row r="54" ht="25" customHeight="1" spans="1:7">
      <c r="A54" s="12">
        <v>11</v>
      </c>
      <c r="B54" s="12" t="s">
        <v>99</v>
      </c>
      <c r="C54" s="12" t="s">
        <v>46</v>
      </c>
      <c r="D54" s="12">
        <v>24</v>
      </c>
      <c r="E54" s="12"/>
      <c r="F54" s="13">
        <f t="shared" si="2"/>
        <v>0</v>
      </c>
      <c r="G54" s="11"/>
    </row>
    <row r="55" ht="25" customHeight="1" spans="1:7">
      <c r="A55" s="12">
        <v>12</v>
      </c>
      <c r="B55" s="12" t="s">
        <v>100</v>
      </c>
      <c r="C55" s="12" t="s">
        <v>89</v>
      </c>
      <c r="D55" s="12">
        <v>40</v>
      </c>
      <c r="E55" s="12"/>
      <c r="F55" s="13">
        <f t="shared" si="2"/>
        <v>0</v>
      </c>
      <c r="G55" s="11"/>
    </row>
    <row r="56" ht="25" customHeight="1" spans="1:7">
      <c r="A56" s="12">
        <v>13</v>
      </c>
      <c r="B56" s="12" t="s">
        <v>101</v>
      </c>
      <c r="C56" s="12" t="s">
        <v>102</v>
      </c>
      <c r="D56" s="12">
        <v>80</v>
      </c>
      <c r="E56" s="12"/>
      <c r="F56" s="13">
        <f t="shared" si="2"/>
        <v>0</v>
      </c>
      <c r="G56" s="11"/>
    </row>
    <row r="57" ht="25" customHeight="1" spans="1:7">
      <c r="A57" s="12">
        <v>14</v>
      </c>
      <c r="B57" s="12" t="s">
        <v>103</v>
      </c>
      <c r="C57" s="12" t="s">
        <v>65</v>
      </c>
      <c r="D57" s="12">
        <v>20</v>
      </c>
      <c r="E57" s="12"/>
      <c r="F57" s="13">
        <f t="shared" si="2"/>
        <v>0</v>
      </c>
      <c r="G57" s="11"/>
    </row>
    <row r="58" ht="25" customHeight="1" spans="1:7">
      <c r="A58" s="12">
        <v>15</v>
      </c>
      <c r="B58" s="12" t="s">
        <v>104</v>
      </c>
      <c r="C58" s="12" t="s">
        <v>105</v>
      </c>
      <c r="D58" s="12"/>
      <c r="E58" s="12"/>
      <c r="F58" s="13">
        <f t="shared" si="2"/>
        <v>0</v>
      </c>
      <c r="G58" s="11"/>
    </row>
    <row r="59" s="2" customFormat="1" ht="25" customHeight="1" spans="1:7">
      <c r="A59" s="15">
        <v>16</v>
      </c>
      <c r="B59" s="19" t="s">
        <v>53</v>
      </c>
      <c r="C59" s="20"/>
      <c r="D59" s="20"/>
      <c r="E59" s="21"/>
      <c r="F59" s="19">
        <f>SUM(F44:F58)</f>
        <v>0</v>
      </c>
      <c r="G59" s="22"/>
    </row>
    <row r="60" ht="56.25" customHeight="1" spans="1:7">
      <c r="A60" s="4" t="s">
        <v>117</v>
      </c>
      <c r="B60" s="4"/>
      <c r="C60" s="4"/>
      <c r="D60" s="4"/>
      <c r="E60" s="4"/>
      <c r="F60" s="5"/>
      <c r="G60" s="4"/>
    </row>
    <row r="61" ht="42" customHeight="1" spans="1:7">
      <c r="A61" s="7" t="s">
        <v>1</v>
      </c>
      <c r="B61" s="7" t="s">
        <v>21</v>
      </c>
      <c r="C61" s="8" t="s">
        <v>82</v>
      </c>
      <c r="D61" s="7" t="s">
        <v>23</v>
      </c>
      <c r="E61" s="7" t="s">
        <v>24</v>
      </c>
      <c r="F61" s="9" t="s">
        <v>83</v>
      </c>
      <c r="G61" s="8" t="s">
        <v>4</v>
      </c>
    </row>
    <row r="62" ht="25" customHeight="1" spans="1:7">
      <c r="A62" s="12">
        <v>1</v>
      </c>
      <c r="B62" s="12" t="s">
        <v>84</v>
      </c>
      <c r="C62" s="12" t="s">
        <v>85</v>
      </c>
      <c r="D62" s="12">
        <v>10</v>
      </c>
      <c r="E62" s="12"/>
      <c r="F62" s="13">
        <f>D62*E62</f>
        <v>0</v>
      </c>
      <c r="G62" s="16" t="s">
        <v>108</v>
      </c>
    </row>
    <row r="63" ht="25" customHeight="1" spans="1:7">
      <c r="A63" s="12">
        <v>2</v>
      </c>
      <c r="B63" s="12" t="s">
        <v>87</v>
      </c>
      <c r="C63" s="12" t="s">
        <v>85</v>
      </c>
      <c r="D63" s="12">
        <v>5</v>
      </c>
      <c r="E63" s="12"/>
      <c r="F63" s="13">
        <f t="shared" ref="F63:F76" si="3">D63*E63</f>
        <v>0</v>
      </c>
      <c r="G63" s="16" t="s">
        <v>108</v>
      </c>
    </row>
    <row r="64" ht="25" customHeight="1" spans="1:7">
      <c r="A64" s="12">
        <v>3</v>
      </c>
      <c r="B64" s="12" t="s">
        <v>88</v>
      </c>
      <c r="C64" s="12" t="s">
        <v>89</v>
      </c>
      <c r="D64" s="12">
        <v>70</v>
      </c>
      <c r="E64" s="12"/>
      <c r="F64" s="13">
        <f t="shared" si="3"/>
        <v>0</v>
      </c>
      <c r="G64" s="17"/>
    </row>
    <row r="65" ht="25" customHeight="1" spans="1:7">
      <c r="A65" s="12">
        <v>4</v>
      </c>
      <c r="B65" s="12" t="s">
        <v>90</v>
      </c>
      <c r="C65" s="12" t="s">
        <v>91</v>
      </c>
      <c r="D65" s="12">
        <v>40</v>
      </c>
      <c r="E65" s="12"/>
      <c r="F65" s="13">
        <f t="shared" si="3"/>
        <v>0</v>
      </c>
      <c r="G65" s="17"/>
    </row>
    <row r="66" ht="25" customHeight="1" spans="1:7">
      <c r="A66" s="12">
        <v>5</v>
      </c>
      <c r="B66" s="12" t="s">
        <v>92</v>
      </c>
      <c r="C66" s="12" t="s">
        <v>85</v>
      </c>
      <c r="D66" s="12">
        <v>10</v>
      </c>
      <c r="E66" s="12"/>
      <c r="F66" s="13">
        <f t="shared" si="3"/>
        <v>0</v>
      </c>
      <c r="G66" s="17"/>
    </row>
    <row r="67" ht="25" customHeight="1" spans="1:7">
      <c r="A67" s="12">
        <v>6</v>
      </c>
      <c r="B67" s="12" t="s">
        <v>93</v>
      </c>
      <c r="C67" s="12" t="s">
        <v>94</v>
      </c>
      <c r="D67" s="12">
        <v>2</v>
      </c>
      <c r="E67" s="12"/>
      <c r="F67" s="13">
        <f t="shared" si="3"/>
        <v>0</v>
      </c>
      <c r="G67" s="11"/>
    </row>
    <row r="68" ht="25" customHeight="1" spans="1:7">
      <c r="A68" s="12">
        <v>7</v>
      </c>
      <c r="B68" s="12" t="s">
        <v>95</v>
      </c>
      <c r="C68" s="12" t="s">
        <v>94</v>
      </c>
      <c r="D68" s="12">
        <v>2</v>
      </c>
      <c r="E68" s="12"/>
      <c r="F68" s="13">
        <f t="shared" si="3"/>
        <v>0</v>
      </c>
      <c r="G68" s="11"/>
    </row>
    <row r="69" ht="25" customHeight="1" spans="1:7">
      <c r="A69" s="12">
        <v>8</v>
      </c>
      <c r="B69" s="12" t="s">
        <v>96</v>
      </c>
      <c r="C69" s="12" t="s">
        <v>31</v>
      </c>
      <c r="D69" s="12">
        <v>10</v>
      </c>
      <c r="E69" s="12"/>
      <c r="F69" s="13">
        <f t="shared" si="3"/>
        <v>0</v>
      </c>
      <c r="G69" s="11"/>
    </row>
    <row r="70" ht="25" customHeight="1" spans="1:7">
      <c r="A70" s="12">
        <v>9</v>
      </c>
      <c r="B70" s="12" t="s">
        <v>97</v>
      </c>
      <c r="C70" s="12" t="s">
        <v>31</v>
      </c>
      <c r="D70" s="12">
        <v>10</v>
      </c>
      <c r="E70" s="12"/>
      <c r="F70" s="13">
        <f t="shared" si="3"/>
        <v>0</v>
      </c>
      <c r="G70" s="11"/>
    </row>
    <row r="71" ht="25" customHeight="1" spans="1:7">
      <c r="A71" s="12">
        <v>10</v>
      </c>
      <c r="B71" s="12" t="s">
        <v>98</v>
      </c>
      <c r="C71" s="12" t="s">
        <v>46</v>
      </c>
      <c r="D71" s="12">
        <v>24</v>
      </c>
      <c r="E71" s="12"/>
      <c r="F71" s="13">
        <f t="shared" si="3"/>
        <v>0</v>
      </c>
      <c r="G71" s="11"/>
    </row>
    <row r="72" ht="25" customHeight="1" spans="1:7">
      <c r="A72" s="12">
        <v>11</v>
      </c>
      <c r="B72" s="12" t="s">
        <v>99</v>
      </c>
      <c r="C72" s="12" t="s">
        <v>46</v>
      </c>
      <c r="D72" s="12">
        <v>24</v>
      </c>
      <c r="E72" s="12"/>
      <c r="F72" s="13">
        <f t="shared" si="3"/>
        <v>0</v>
      </c>
      <c r="G72" s="11"/>
    </row>
    <row r="73" ht="25" customHeight="1" spans="1:7">
      <c r="A73" s="12">
        <v>12</v>
      </c>
      <c r="B73" s="12" t="s">
        <v>100</v>
      </c>
      <c r="C73" s="12" t="s">
        <v>89</v>
      </c>
      <c r="D73" s="12">
        <v>40</v>
      </c>
      <c r="E73" s="12"/>
      <c r="F73" s="13">
        <f t="shared" si="3"/>
        <v>0</v>
      </c>
      <c r="G73" s="11"/>
    </row>
    <row r="74" ht="25" customHeight="1" spans="1:7">
      <c r="A74" s="12">
        <v>13</v>
      </c>
      <c r="B74" s="12" t="s">
        <v>101</v>
      </c>
      <c r="C74" s="12" t="s">
        <v>102</v>
      </c>
      <c r="D74" s="12">
        <v>100</v>
      </c>
      <c r="E74" s="12"/>
      <c r="F74" s="13">
        <f t="shared" si="3"/>
        <v>0</v>
      </c>
      <c r="G74" s="11"/>
    </row>
    <row r="75" ht="25" customHeight="1" spans="1:7">
      <c r="A75" s="12">
        <v>14</v>
      </c>
      <c r="B75" s="12" t="s">
        <v>103</v>
      </c>
      <c r="C75" s="12" t="s">
        <v>65</v>
      </c>
      <c r="D75" s="12">
        <v>20</v>
      </c>
      <c r="E75" s="12"/>
      <c r="F75" s="13">
        <f t="shared" si="3"/>
        <v>0</v>
      </c>
      <c r="G75" s="11"/>
    </row>
    <row r="76" ht="25" customHeight="1" spans="1:7">
      <c r="A76" s="12">
        <v>15</v>
      </c>
      <c r="B76" s="12" t="s">
        <v>104</v>
      </c>
      <c r="C76" s="12" t="s">
        <v>105</v>
      </c>
      <c r="D76" s="12"/>
      <c r="E76" s="12"/>
      <c r="F76" s="13">
        <f t="shared" si="3"/>
        <v>0</v>
      </c>
      <c r="G76" s="11"/>
    </row>
    <row r="77" s="2" customFormat="1" ht="25" customHeight="1" spans="1:7">
      <c r="A77" s="15">
        <v>16</v>
      </c>
      <c r="B77" s="15" t="s">
        <v>53</v>
      </c>
      <c r="C77" s="15"/>
      <c r="D77" s="15"/>
      <c r="E77" s="15"/>
      <c r="F77" s="15">
        <f>SUM(F62:F76)</f>
        <v>0</v>
      </c>
      <c r="G77" s="22"/>
    </row>
    <row r="78" s="2" customFormat="1" ht="25" customHeight="1" spans="1:7">
      <c r="A78" s="15">
        <v>17</v>
      </c>
      <c r="B78" s="15" t="s">
        <v>118</v>
      </c>
      <c r="C78" s="15"/>
      <c r="D78" s="15"/>
      <c r="E78" s="15"/>
      <c r="F78" s="15">
        <f>F77+F59+F41+F19</f>
        <v>0</v>
      </c>
      <c r="G78" s="22"/>
    </row>
  </sheetData>
  <mergeCells count="10">
    <mergeCell ref="A1:G1"/>
    <mergeCell ref="A2:G2"/>
    <mergeCell ref="B19:E19"/>
    <mergeCell ref="A20:G20"/>
    <mergeCell ref="B41:E41"/>
    <mergeCell ref="A42:G42"/>
    <mergeCell ref="B59:E59"/>
    <mergeCell ref="A60:G60"/>
    <mergeCell ref="B77:E77"/>
    <mergeCell ref="B78:E78"/>
  </mergeCells>
  <pageMargins left="0.75" right="0.75" top="1" bottom="1" header="0.5" footer="0.5"/>
  <pageSetup paperSize="9" orientation="portrait"/>
  <headerFooter/>
  <rowBreaks count="3" manualBreakCount="3">
    <brk id="19" max="16383" man="1"/>
    <brk id="41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荆州街社区食堂装饰装修及东津商务大楼食堂保温设备电路改造</vt:lpstr>
      <vt:lpstr>荆州街社区食堂</vt:lpstr>
      <vt:lpstr>荆州街社区食堂装修清单</vt:lpstr>
      <vt:lpstr>东津商务大楼食堂</vt:lpstr>
      <vt:lpstr>东津食堂改造清单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李丹丹</cp:lastModifiedBy>
  <dcterms:created xsi:type="dcterms:W3CDTF">2021-03-29T23:07:00Z</dcterms:created>
  <dcterms:modified xsi:type="dcterms:W3CDTF">2021-04-25T10:05:00Z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1D16F90A72504310BAB06C6DE8E166F2</vt:lpwstr>
  </property>
  <property fmtid="{D5CDD505-2E9C-101B-9397-08002B2CF9AE}" pid="3" name="KSOProductBuildVer">
    <vt:lpwstr>2052-11.1.0.10463</vt:lpwstr>
  </property>
</Properties>
</file>